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ksmith\Desktop\"/>
    </mc:Choice>
  </mc:AlternateContent>
  <bookViews>
    <workbookView xWindow="0" yWindow="0" windowWidth="19200" windowHeight="6550"/>
  </bookViews>
  <sheets>
    <sheet name="Guidance" sheetId="1" r:id="rId1"/>
    <sheet name="Work Schedule Calculator" sheetId="2"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2" l="1"/>
  <c r="J10" i="2"/>
  <c r="J11" i="2"/>
  <c r="J12" i="2"/>
  <c r="J13" i="2"/>
  <c r="J14" i="2"/>
  <c r="J15" i="2"/>
  <c r="AC9" i="2" l="1"/>
  <c r="AC10" i="2"/>
  <c r="AC11" i="2"/>
  <c r="AC12" i="2"/>
  <c r="AC13" i="2"/>
  <c r="AC14" i="2"/>
  <c r="AC15" i="2"/>
  <c r="U9" i="2"/>
  <c r="U10" i="2"/>
  <c r="U11" i="2"/>
  <c r="U12" i="2"/>
  <c r="U13" i="2"/>
  <c r="U14" i="2"/>
  <c r="U15" i="2"/>
  <c r="M9" i="2"/>
  <c r="M10" i="2"/>
  <c r="M11" i="2"/>
  <c r="K11" i="2" s="1"/>
  <c r="L11" i="2" s="1"/>
  <c r="M12" i="2"/>
  <c r="M13" i="2"/>
  <c r="M14" i="2"/>
  <c r="M15" i="2"/>
  <c r="K9" i="2"/>
  <c r="L9" i="2" s="1"/>
  <c r="K10" i="2"/>
  <c r="L10" i="2" s="1"/>
  <c r="K12" i="2"/>
  <c r="L12" i="2" s="1"/>
  <c r="K13" i="2"/>
  <c r="L13" i="2" s="1"/>
  <c r="K14" i="2"/>
  <c r="L14" i="2" s="1"/>
  <c r="K15" i="2"/>
  <c r="L15" i="2" s="1"/>
  <c r="AC8" i="2"/>
  <c r="U8" i="2"/>
  <c r="M8" i="2"/>
  <c r="K8" i="2"/>
  <c r="L8" i="2" s="1"/>
  <c r="J8" i="2"/>
  <c r="AC7" i="2"/>
  <c r="U7" i="2"/>
  <c r="M7" i="2"/>
  <c r="K7" i="2"/>
  <c r="L7" i="2" s="1"/>
  <c r="J7" i="2"/>
  <c r="AC6" i="2"/>
  <c r="U6" i="2"/>
  <c r="M6" i="2"/>
  <c r="J6" i="2"/>
  <c r="AC5" i="2"/>
  <c r="U5" i="2"/>
  <c r="K5" i="2" s="1"/>
  <c r="L5" i="2" s="1"/>
  <c r="M5" i="2"/>
  <c r="J5" i="2"/>
  <c r="AC4" i="2"/>
  <c r="U4" i="2"/>
  <c r="M4" i="2"/>
  <c r="K4" i="2" s="1"/>
  <c r="L4" i="2" s="1"/>
  <c r="J4" i="2"/>
  <c r="AC3" i="2"/>
  <c r="U3" i="2"/>
  <c r="M3" i="2"/>
  <c r="K3" i="2"/>
  <c r="L3" i="2" s="1"/>
  <c r="J3" i="2"/>
  <c r="K6" i="2" l="1"/>
  <c r="L6" i="2" s="1"/>
</calcChain>
</file>

<file path=xl/sharedStrings.xml><?xml version="1.0" encoding="utf-8"?>
<sst xmlns="http://schemas.openxmlformats.org/spreadsheetml/2006/main" count="140" uniqueCount="74">
  <si>
    <t>Column A</t>
  </si>
  <si>
    <t>Column B</t>
  </si>
  <si>
    <t>Assignment Weekly Hours</t>
  </si>
  <si>
    <t>Column J</t>
  </si>
  <si>
    <t>Column K</t>
  </si>
  <si>
    <t>Column L</t>
  </si>
  <si>
    <t>Column M</t>
  </si>
  <si>
    <t>Period Cycle</t>
  </si>
  <si>
    <t>Select from drop down list</t>
  </si>
  <si>
    <t>Saturday</t>
  </si>
  <si>
    <t>Enter data</t>
  </si>
  <si>
    <t>Period Variance</t>
  </si>
  <si>
    <t>Calculated automatically</t>
  </si>
  <si>
    <t>Should always be 0. This formula checks the overall number of hours over the selected Period Cycle and ensures that the figure in this field matches the assignment weekly hours. The exceptions could be staff on annualised/fractional contracts or whose hours vary through the year.</t>
  </si>
  <si>
    <t>Work Schedule Name</t>
  </si>
  <si>
    <t>Existing or New Schedule Name</t>
  </si>
  <si>
    <t>Schedule Code</t>
  </si>
  <si>
    <t>Sunday, Monday, Tuesday, Wednesday, Thursday, Friday, Saturday</t>
  </si>
  <si>
    <t>Understanding the format of a Work Schedule</t>
  </si>
  <si>
    <t>Employees on GH Contract</t>
  </si>
  <si>
    <t xml:space="preserve">To generate this Work Schedule correctly you must select the Period Cycle 'GHdefault' and enter 1 hour for each of the 7 days of the week (even though GH contracts have 0 hours assigned to them). </t>
  </si>
  <si>
    <t>Employees on Fractional or Annualised Contracts</t>
  </si>
  <si>
    <t>To generate this Work Schedule correctly you must select the Period Cycle 'ANNUAL'.</t>
  </si>
  <si>
    <t>Select Employee's Work Schedule Period Cycle - period the hours are worked over (drop down list)</t>
  </si>
  <si>
    <t>Enter Employee's Working Hours</t>
  </si>
  <si>
    <t>Employee's Work Schedule Name is calculated automatically (DO NOT ENTER)</t>
  </si>
  <si>
    <t>Existing or New Schedule Name is calculated automatically (DO NOT ENTER)</t>
  </si>
  <si>
    <t>Employee's Week 2 Work Schedule - hours worked over more than 7 days period (if applicable) - calculated automatically (DO NOT ENTER)</t>
  </si>
  <si>
    <t>Employee's Week 3 Work Schedule - hours worked over more than 14 days period (if applicable) - calculated automatically (DO NOT ENTER)</t>
  </si>
  <si>
    <t>Employee's Week 4 Work Schedule - hours worked over more than 21 days period (if applicable) - calculated automatically (DO NOT ENTER)</t>
  </si>
  <si>
    <t>Sunday</t>
  </si>
  <si>
    <t>Monday</t>
  </si>
  <si>
    <t>Tuesday</t>
  </si>
  <si>
    <t>Wednesday</t>
  </si>
  <si>
    <t>Thursday</t>
  </si>
  <si>
    <t>Friday</t>
  </si>
  <si>
    <t>ANNUAL</t>
  </si>
  <si>
    <t>GHdefault</t>
  </si>
  <si>
    <t>28days</t>
  </si>
  <si>
    <t>Enter Employee's Weekly Hours</t>
  </si>
  <si>
    <t>7days</t>
  </si>
  <si>
    <t>Period variance to check that the overall no of hours over the selected period cycle matches the assignment weekly hours is calculated automatically (DO NOT ENTER)</t>
  </si>
  <si>
    <t>21days</t>
  </si>
  <si>
    <t>Sunday/Monday/Tuesday/
Wednesday/Thursday/Friday/
Saturday</t>
  </si>
  <si>
    <r>
      <t xml:space="preserve">                                            </t>
    </r>
    <r>
      <rPr>
        <b/>
        <sz val="14"/>
        <color theme="4" tint="-0.499984740745262"/>
        <rFont val="Arial"/>
        <family val="2"/>
      </rPr>
      <t>35_7days_S0M7T7W7T7F7S0</t>
    </r>
  </si>
  <si>
    <r>
      <rPr>
        <sz val="10"/>
        <rFont val="Arial"/>
        <family val="2"/>
      </rPr>
      <t>For an employee who works 35 hours a week but whose working hours vary over a fortnightly cycle, the Work Schedule format might look something like</t>
    </r>
    <r>
      <rPr>
        <sz val="10"/>
        <color rgb="FF1F497D"/>
        <rFont val="Arial"/>
        <family val="2"/>
      </rPr>
      <t xml:space="preserve"> </t>
    </r>
    <r>
      <rPr>
        <b/>
        <sz val="10"/>
        <color rgb="FFFF0000"/>
        <rFont val="Arial"/>
        <family val="2"/>
      </rPr>
      <t>35_14days_S0M8T8W8T8F8S0S0M7.5T7.5W7.5T7.5F0S0</t>
    </r>
    <r>
      <rPr>
        <b/>
        <sz val="10"/>
        <rFont val="Arial"/>
        <family val="2"/>
      </rPr>
      <t>.</t>
    </r>
  </si>
  <si>
    <r>
      <rPr>
        <sz val="10"/>
        <rFont val="Arial"/>
        <family val="2"/>
      </rPr>
      <t>The Work Schedule</t>
    </r>
    <r>
      <rPr>
        <sz val="10"/>
        <color rgb="FF1F497D"/>
        <rFont val="Arial"/>
        <family val="2"/>
      </rPr>
      <t xml:space="preserve"> </t>
    </r>
    <r>
      <rPr>
        <b/>
        <sz val="10"/>
        <color rgb="FFFF0000"/>
        <rFont val="Arial"/>
        <family val="2"/>
      </rPr>
      <t>GHdefault_S1M1T1W1T1F1S1</t>
    </r>
    <r>
      <rPr>
        <sz val="10"/>
        <color rgb="FF1F497D"/>
        <rFont val="Arial"/>
        <family val="2"/>
      </rPr>
      <t xml:space="preserve"> </t>
    </r>
    <r>
      <rPr>
        <sz val="10"/>
        <rFont val="Arial"/>
        <family val="2"/>
      </rPr>
      <t xml:space="preserve">is to be used for </t>
    </r>
    <r>
      <rPr>
        <b/>
        <sz val="10"/>
        <color rgb="FFFF0000"/>
        <rFont val="Arial"/>
        <family val="2"/>
      </rPr>
      <t>ALL</t>
    </r>
    <r>
      <rPr>
        <sz val="10"/>
        <color rgb="FF1F497D"/>
        <rFont val="Arial"/>
        <family val="2"/>
      </rPr>
      <t xml:space="preserve"> </t>
    </r>
    <r>
      <rPr>
        <sz val="10"/>
        <rFont val="Arial"/>
        <family val="2"/>
      </rPr>
      <t>GH staff.</t>
    </r>
  </si>
  <si>
    <t>Guidance on using the calculator titled ‘Work Schedule Calculator'</t>
  </si>
  <si>
    <t>Columns C to I</t>
  </si>
  <si>
    <t>Columns V to AB</t>
  </si>
  <si>
    <t>Column AC</t>
  </si>
  <si>
    <t>Columns AD to AJ</t>
  </si>
  <si>
    <t>Enter employee's assignment weekly hours</t>
  </si>
  <si>
    <t>COLUMN</t>
  </si>
  <si>
    <t>TITLE</t>
  </si>
  <si>
    <t>ACTION NEEDED</t>
  </si>
  <si>
    <t>DETAIL</t>
  </si>
  <si>
    <t>The Period Cycle is the number of days over which an employee's working hours are distributed, e.g. 7 days, 14 days, etc.                                                                                                           
There is a specific option for GH staff (GHdefault) and staff on fractional or annualised contracts (ANNUAL).</t>
  </si>
  <si>
    <t>Enter employee's working hours on each day of the week starting from Sunday (the first week, if Period Cycle is longer than 7 days).
For GH staff, put in 1 hour on each of the 7 days of the week.</t>
  </si>
  <si>
    <t>See below for an explanation of the format of a Work Schedule.</t>
  </si>
  <si>
    <t>Enter employee's working hours on each day of the second week, if Period Cycle is longer than 7 days.</t>
  </si>
  <si>
    <t>Enter employee's working hours on each day of the third week, if Period Cycle is longer than 14 days.</t>
  </si>
  <si>
    <t>Enter employee's working hours on each day of the fourth week, if Period Cycle is longer than 21 days.</t>
  </si>
  <si>
    <t>Please note: The formula in the worksheet will calculate the Work Schedule once you enter the Assignment Weekly Hours and select the Period Cycle. The following explanation is provided merely to aid your understanding.</t>
  </si>
  <si>
    <t>Employees who do not have a regular working pattern (e.g. hours vary through the year, on rolling rota or shifts)</t>
  </si>
  <si>
    <t>Please note: Rows 3 to 8 are populated to show some examples. Period Cycle and formulas are copied in rows 9 to 15 for ease of use.</t>
  </si>
  <si>
    <r>
      <rPr>
        <sz val="10"/>
        <rFont val="Arial"/>
        <family val="2"/>
      </rPr>
      <t>For an employee on a fractional or annualised contract, the Work Schedule format might look something like</t>
    </r>
    <r>
      <rPr>
        <sz val="10"/>
        <color rgb="FF1F497D"/>
        <rFont val="Arial"/>
        <family val="2"/>
      </rPr>
      <t xml:space="preserve"> </t>
    </r>
    <r>
      <rPr>
        <b/>
        <sz val="10"/>
        <color rgb="FFFF0000"/>
        <rFont val="Arial"/>
        <family val="2"/>
      </rPr>
      <t>ANNUAL_19.75_S0M0T6.5W6.5T6.75F0S0</t>
    </r>
    <r>
      <rPr>
        <sz val="10"/>
        <color rgb="FF1F497D"/>
        <rFont val="Arial"/>
        <family val="2"/>
      </rPr>
      <t>.</t>
    </r>
  </si>
  <si>
    <t>14days</t>
  </si>
  <si>
    <t>Columns N to T</t>
  </si>
  <si>
    <t>Column U</t>
  </si>
  <si>
    <r>
      <rPr>
        <sz val="10"/>
        <rFont val="Arial"/>
        <family val="2"/>
      </rPr>
      <t>For an employee who works 35 hours per week, Monday to Friday, 7 hours a day, the Work Schedule format is</t>
    </r>
    <r>
      <rPr>
        <sz val="10"/>
        <color rgb="FF1F497D"/>
        <rFont val="Arial"/>
        <family val="2"/>
      </rPr>
      <t xml:space="preserve"> </t>
    </r>
    <r>
      <rPr>
        <b/>
        <sz val="10"/>
        <color rgb="FFFF0000"/>
        <rFont val="Arial"/>
        <family val="2"/>
      </rPr>
      <t>35_7days_S0M7T7W7T7F7S0</t>
    </r>
    <r>
      <rPr>
        <sz val="10"/>
        <color rgb="FF000000"/>
        <rFont val="Arial"/>
        <family val="2"/>
      </rPr>
      <t xml:space="preserve">. </t>
    </r>
  </si>
  <si>
    <t>Enter actual hours worked rather than averaged hours that match the weekly contractual hours.</t>
  </si>
  <si>
    <t>Where an employee does not have a regular working pattern or it is for longer than the 28 day period e.g. 84 days for veterinary nurses, the Work Schedule should always reflect their actual hours worked. This calculator only accommodates patterns over the maximum of 28 days, so if the period is for longer than 4 weeks, HR Business Systems should be contacted to check if the pattern exists and if not, to create the required work schedule name.</t>
  </si>
  <si>
    <t>If the employee has a non-working period, an SR should be raised for the HR Ops team to update the employee's record in P&amp;M with this information by leaving their work schedule field blank for the stated period. When the employee starts working physically again, their new schedule should be added to their records by following the SR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</si>
</sst>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0"/>
      <color rgb="FF000000"/>
      <name val="Arial"/>
      <family val="2"/>
    </font>
    <font>
      <b/>
      <sz val="14"/>
      <name val="Arial"/>
      <family val="2"/>
    </font>
    <font>
      <b/>
      <sz val="10"/>
      <color rgb="FFFF0000"/>
      <name val="Arial"/>
      <family val="2"/>
    </font>
    <font>
      <sz val="10"/>
      <color rgb="FF1F497D"/>
      <name val="Arial"/>
      <family val="2"/>
    </font>
    <font>
      <sz val="10"/>
      <name val="Arial"/>
      <family val="2"/>
    </font>
    <font>
      <b/>
      <sz val="11"/>
      <color rgb="FF000000"/>
      <name val="Arial"/>
      <family val="2"/>
    </font>
    <font>
      <sz val="13"/>
      <color rgb="FF000000"/>
      <name val="Arial"/>
      <family val="2"/>
    </font>
    <font>
      <sz val="20"/>
      <color rgb="FF000000"/>
      <name val="Arial"/>
      <family val="2"/>
    </font>
    <font>
      <b/>
      <sz val="10"/>
      <name val="Arial"/>
      <family val="2"/>
    </font>
    <font>
      <sz val="11"/>
      <color rgb="FF1F497D"/>
      <name val="Arial"/>
      <family val="2"/>
    </font>
    <font>
      <b/>
      <sz val="11"/>
      <name val="Arial"/>
      <family val="2"/>
    </font>
    <font>
      <sz val="9"/>
      <color rgb="FF000000"/>
      <name val="Calibri"/>
      <family val="2"/>
      <scheme val="minor"/>
    </font>
    <font>
      <b/>
      <sz val="11"/>
      <color rgb="FF000000"/>
      <name val="Calibri"/>
      <family val="2"/>
      <scheme val="minor"/>
    </font>
    <font>
      <b/>
      <sz val="11"/>
      <name val="Calibri"/>
      <family val="2"/>
      <scheme val="minor"/>
    </font>
    <font>
      <b/>
      <sz val="14"/>
      <color theme="1"/>
      <name val="Arial"/>
      <family val="2"/>
    </font>
    <font>
      <sz val="11"/>
      <color theme="1"/>
      <name val="Arial"/>
      <family val="2"/>
    </font>
    <font>
      <b/>
      <sz val="10"/>
      <color theme="1"/>
      <name val="Arial"/>
      <family val="2"/>
    </font>
    <font>
      <sz val="10"/>
      <color theme="1"/>
      <name val="Arial"/>
      <family val="2"/>
    </font>
    <font>
      <sz val="14"/>
      <color theme="1"/>
      <name val="Arial"/>
      <family val="2"/>
    </font>
    <font>
      <b/>
      <sz val="14"/>
      <color theme="8" tint="-0.499984740745262"/>
      <name val="Arial"/>
      <family val="2"/>
    </font>
    <font>
      <b/>
      <sz val="14"/>
      <color theme="4" tint="-0.499984740745262"/>
      <name val="Arial"/>
      <family val="2"/>
    </font>
  </fonts>
  <fills count="8">
    <fill>
      <patternFill patternType="none"/>
    </fill>
    <fill>
      <patternFill patternType="gray125"/>
    </fill>
    <fill>
      <patternFill patternType="solid">
        <fgColor rgb="FFD0CECE"/>
        <bgColor rgb="FF000000"/>
      </patternFill>
    </fill>
    <fill>
      <patternFill patternType="solid">
        <fgColor rgb="FF8EA9DB"/>
        <bgColor rgb="FF000000"/>
      </patternFill>
    </fill>
    <fill>
      <patternFill patternType="solid">
        <fgColor rgb="FF8EA9DB"/>
        <bgColor rgb="FFFFFFFF"/>
      </patternFill>
    </fill>
    <fill>
      <patternFill patternType="solid">
        <fgColor rgb="FFFFFF00"/>
        <bgColor indexed="64"/>
      </patternFill>
    </fill>
    <fill>
      <patternFill patternType="solid">
        <fgColor theme="2" tint="-9.9978637043366805E-2"/>
        <bgColor indexed="64"/>
      </patternFill>
    </fill>
    <fill>
      <patternFill patternType="solid">
        <fgColor theme="8" tint="0.59999389629810485"/>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0" borderId="0" xfId="0" applyFont="1"/>
    <xf numFmtId="0" fontId="2" fillId="0" borderId="0" xfId="0" applyFont="1" applyAlignment="1">
      <alignment horizontal="left" vertical="center"/>
    </xf>
    <xf numFmtId="0" fontId="3" fillId="0" borderId="0" xfId="0" applyFont="1"/>
    <xf numFmtId="0" fontId="3" fillId="0" borderId="0" xfId="0" applyFont="1" applyAlignment="1">
      <alignment horizontal="left" vertical="center"/>
    </xf>
    <xf numFmtId="0" fontId="4" fillId="0" borderId="0" xfId="0" applyFont="1" applyAlignment="1">
      <alignment vertical="center"/>
    </xf>
    <xf numFmtId="0" fontId="6" fillId="0" borderId="0" xfId="0" applyFont="1" applyAlignment="1">
      <alignment vertical="center"/>
    </xf>
    <xf numFmtId="0" fontId="1"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4"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xf>
    <xf numFmtId="0" fontId="4" fillId="0" borderId="0" xfId="0" applyFont="1" applyAlignment="1">
      <alignment vertical="top" wrapText="1"/>
    </xf>
    <xf numFmtId="0" fontId="5" fillId="0" borderId="0" xfId="0" applyFont="1" applyAlignment="1">
      <alignment vertical="center" wrapText="1"/>
    </xf>
    <xf numFmtId="0" fontId="12" fillId="2" borderId="2" xfId="0" applyFont="1" applyFill="1" applyBorder="1" applyAlignment="1">
      <alignment wrapText="1"/>
    </xf>
    <xf numFmtId="0" fontId="13" fillId="3" borderId="2" xfId="0" applyFont="1" applyFill="1" applyBorder="1"/>
    <xf numFmtId="0" fontId="14" fillId="4" borderId="2" xfId="0" applyFont="1" applyFill="1" applyBorder="1" applyAlignment="1">
      <alignment horizontal="center"/>
    </xf>
    <xf numFmtId="0" fontId="14" fillId="4" borderId="2" xfId="0" applyFont="1" applyFill="1" applyBorder="1" applyAlignment="1">
      <alignment horizontal="left"/>
    </xf>
    <xf numFmtId="0" fontId="0" fillId="0" borderId="2" xfId="0" applyBorder="1"/>
    <xf numFmtId="0" fontId="0" fillId="5" borderId="2" xfId="0" applyFont="1" applyFill="1" applyBorder="1"/>
    <xf numFmtId="0" fontId="0" fillId="5" borderId="2" xfId="0" applyFont="1" applyFill="1" applyBorder="1" applyProtection="1">
      <protection locked="0"/>
    </xf>
    <xf numFmtId="0" fontId="0" fillId="6" borderId="2" xfId="0" applyFont="1" applyFill="1" applyBorder="1" applyProtection="1">
      <protection locked="0"/>
    </xf>
    <xf numFmtId="0" fontId="0" fillId="0" borderId="2" xfId="0" applyFont="1" applyFill="1" applyBorder="1" applyProtection="1">
      <protection locked="0"/>
    </xf>
    <xf numFmtId="0" fontId="15" fillId="0" borderId="0" xfId="0" applyFont="1"/>
    <xf numFmtId="0" fontId="16" fillId="0" borderId="0" xfId="0" applyFont="1"/>
    <xf numFmtId="0" fontId="17" fillId="7" borderId="1" xfId="0" applyFont="1" applyFill="1" applyBorder="1" applyAlignment="1">
      <alignment vertical="center" wrapText="1"/>
    </xf>
    <xf numFmtId="0" fontId="16" fillId="0" borderId="0" xfId="0" applyFont="1" applyAlignment="1">
      <alignment vertical="center" wrapText="1"/>
    </xf>
    <xf numFmtId="0" fontId="18" fillId="0" borderId="1" xfId="0" applyFont="1" applyBorder="1" applyAlignment="1">
      <alignment vertical="center" wrapText="1"/>
    </xf>
    <xf numFmtId="0" fontId="19" fillId="0" borderId="0" xfId="0" applyFont="1"/>
    <xf numFmtId="0" fontId="18" fillId="0" borderId="0" xfId="0" applyFont="1"/>
    <xf numFmtId="0" fontId="18" fillId="0" borderId="0" xfId="0" applyFont="1" applyAlignment="1">
      <alignment vertical="center"/>
    </xf>
    <xf numFmtId="0" fontId="20" fillId="0" borderId="0" xfId="0" applyFont="1" applyAlignment="1">
      <alignment vertical="center"/>
    </xf>
    <xf numFmtId="0" fontId="17" fillId="7" borderId="1" xfId="0" applyFont="1" applyFill="1" applyBorder="1"/>
    <xf numFmtId="0" fontId="17" fillId="0" borderId="1" xfId="0" applyFont="1" applyBorder="1" applyAlignment="1">
      <alignment horizontal="center"/>
    </xf>
    <xf numFmtId="0" fontId="3" fillId="0" borderId="0" xfId="0" applyFont="1" applyAlignment="1">
      <alignment horizontal="left" vertical="center" wrapText="1"/>
    </xf>
    <xf numFmtId="0" fontId="4" fillId="0" borderId="0" xfId="0" applyNumberFormat="1" applyFont="1" applyAlignment="1">
      <alignment wrapText="1"/>
    </xf>
    <xf numFmtId="0" fontId="5" fillId="0" borderId="0" xfId="0" applyFont="1" applyAlignment="1">
      <alignment vertical="top" wrapText="1"/>
    </xf>
    <xf numFmtId="0" fontId="5" fillId="0" borderId="0" xfId="0" applyFont="1" applyAlignment="1">
      <alignment vertical="center" wrapText="1"/>
    </xf>
    <xf numFmtId="0" fontId="4" fillId="0" borderId="0" xfId="0" applyFont="1" applyAlignment="1">
      <alignment vertical="center"/>
    </xf>
    <xf numFmtId="0" fontId="4" fillId="0" borderId="0" xfId="0" applyFont="1" applyAlignment="1">
      <alignment vertical="top" wrapText="1"/>
    </xf>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1584703</xdr:colOff>
      <xdr:row>25</xdr:row>
      <xdr:rowOff>2991</xdr:rowOff>
    </xdr:from>
    <xdr:to>
      <xdr:col>2</xdr:col>
      <xdr:colOff>538447</xdr:colOff>
      <xdr:row>28</xdr:row>
      <xdr:rowOff>134476</xdr:rowOff>
    </xdr:to>
    <xdr:sp macro="" textlink="">
      <xdr:nvSpPr>
        <xdr:cNvPr id="2" name="Rectangular Callout 1">
          <a:extLst>
            <a:ext uri="{FF2B5EF4-FFF2-40B4-BE49-F238E27FC236}">
              <a16:creationId xmlns:a16="http://schemas.microsoft.com/office/drawing/2014/main" id="{00000000-0008-0000-0300-000023000000}"/>
            </a:ext>
            <a:ext uri="{147F2762-F138-4A5C-976F-8EAC2B608ADB}">
              <a16:predDERef xmlns:a16="http://schemas.microsoft.com/office/drawing/2014/main" pred="{00000000-0008-0000-0000-000034000000}"/>
            </a:ext>
          </a:extLst>
        </xdr:cNvPr>
        <xdr:cNvSpPr>
          <a:spLocks noChangeArrowheads="1"/>
        </xdr:cNvSpPr>
      </xdr:nvSpPr>
      <xdr:spPr bwMode="auto">
        <a:xfrm>
          <a:off x="2651503" y="10010591"/>
          <a:ext cx="1315944" cy="626785"/>
        </a:xfrm>
        <a:prstGeom prst="wedgeRectCallout">
          <a:avLst>
            <a:gd name="adj1" fmla="val -29422"/>
            <a:gd name="adj2" fmla="val 174755"/>
          </a:avLst>
        </a:prstGeom>
        <a:gradFill rotWithShape="1">
          <a:gsLst>
            <a:gs pos="0">
              <a:srgbClr val="B1CBE9"/>
            </a:gs>
            <a:gs pos="50000">
              <a:srgbClr val="A3C1E5"/>
            </a:gs>
            <a:gs pos="100000">
              <a:srgbClr val="92B9E4"/>
            </a:gs>
          </a:gsLst>
          <a:lin ang="5400000"/>
        </a:gradFill>
        <a:ln w="6350">
          <a:solidFill>
            <a:srgbClr val="5B9BD5"/>
          </a:solidFill>
          <a:miter lim="800000"/>
          <a:headEnd/>
          <a:tailEnd/>
        </a:ln>
      </xdr:spPr>
      <xdr:txBody>
        <a:bodyPr vertOverflow="clip" wrap="square" lIns="91440" tIns="45720" rIns="91440" bIns="45720" anchor="ctr" upright="1"/>
        <a:lstStyle/>
        <a:p>
          <a:pPr algn="ctr" rtl="0">
            <a:defRPr sz="1000"/>
          </a:pPr>
          <a:r>
            <a:rPr lang="en-GB" sz="1000" b="0" i="0" u="none" strike="noStrike" baseline="0">
              <a:solidFill>
                <a:srgbClr val="000000"/>
              </a:solidFill>
              <a:latin typeface="+mn-lt"/>
              <a:cs typeface="Calibri"/>
            </a:rPr>
            <a:t>Period these hours are worked over</a:t>
          </a:r>
        </a:p>
      </xdr:txBody>
    </xdr:sp>
    <xdr:clientData/>
  </xdr:twoCellAnchor>
  <xdr:twoCellAnchor>
    <xdr:from>
      <xdr:col>2</xdr:col>
      <xdr:colOff>1196231</xdr:colOff>
      <xdr:row>25</xdr:row>
      <xdr:rowOff>2983</xdr:rowOff>
    </xdr:from>
    <xdr:to>
      <xdr:col>3</xdr:col>
      <xdr:colOff>829425</xdr:colOff>
      <xdr:row>28</xdr:row>
      <xdr:rowOff>141938</xdr:rowOff>
    </xdr:to>
    <xdr:sp macro="" textlink="">
      <xdr:nvSpPr>
        <xdr:cNvPr id="3" name="Rectangular Callout 16">
          <a:extLst>
            <a:ext uri="{FF2B5EF4-FFF2-40B4-BE49-F238E27FC236}">
              <a16:creationId xmlns:a16="http://schemas.microsoft.com/office/drawing/2014/main" id="{00000000-0008-0000-0300-000024000000}"/>
            </a:ext>
            <a:ext uri="{147F2762-F138-4A5C-976F-8EAC2B608ADB}">
              <a16:predDERef xmlns:a16="http://schemas.microsoft.com/office/drawing/2014/main" pred="{00000000-0008-0000-0000-000036000000}"/>
            </a:ext>
          </a:extLst>
        </xdr:cNvPr>
        <xdr:cNvSpPr>
          <a:spLocks noChangeArrowheads="1"/>
        </xdr:cNvSpPr>
      </xdr:nvSpPr>
      <xdr:spPr bwMode="auto">
        <a:xfrm>
          <a:off x="4625231" y="10010583"/>
          <a:ext cx="1995394" cy="634255"/>
        </a:xfrm>
        <a:prstGeom prst="wedgeRectCallout">
          <a:avLst>
            <a:gd name="adj1" fmla="val -69442"/>
            <a:gd name="adj2" fmla="val 169433"/>
          </a:avLst>
        </a:prstGeom>
        <a:gradFill rotWithShape="1">
          <a:gsLst>
            <a:gs pos="0">
              <a:srgbClr val="B1CBE9"/>
            </a:gs>
            <a:gs pos="50000">
              <a:srgbClr val="A3C1E5"/>
            </a:gs>
            <a:gs pos="100000">
              <a:srgbClr val="92B9E4"/>
            </a:gs>
          </a:gsLst>
          <a:lin ang="5400000"/>
        </a:gradFill>
        <a:ln w="6350">
          <a:solidFill>
            <a:srgbClr val="5B9BD5"/>
          </a:solidFill>
          <a:miter lim="800000"/>
          <a:headEnd/>
          <a:tailEnd/>
        </a:ln>
      </xdr:spPr>
      <xdr:txBody>
        <a:bodyPr vertOverflow="clip" wrap="square" lIns="91440" tIns="45720" rIns="91440" bIns="45720" anchor="ctr" upright="1"/>
        <a:lstStyle/>
        <a:p>
          <a:pPr algn="ctr" rtl="0">
            <a:defRPr sz="1000"/>
          </a:pPr>
          <a:r>
            <a:rPr lang="en-GB" sz="1000" b="0" i="0" u="none" strike="noStrike" baseline="0">
              <a:solidFill>
                <a:srgbClr val="000000"/>
              </a:solidFill>
              <a:latin typeface="+mn-lt"/>
              <a:cs typeface="Calibri"/>
            </a:rPr>
            <a:t>Number of hours worked on each day during the Period (always starting on a Sunday)</a:t>
          </a:r>
        </a:p>
      </xdr:txBody>
    </xdr:sp>
    <xdr:clientData/>
  </xdr:twoCellAnchor>
  <xdr:twoCellAnchor>
    <xdr:from>
      <xdr:col>0</xdr:col>
      <xdr:colOff>913287</xdr:colOff>
      <xdr:row>25</xdr:row>
      <xdr:rowOff>10463</xdr:rowOff>
    </xdr:from>
    <xdr:to>
      <xdr:col>1</xdr:col>
      <xdr:colOff>1256187</xdr:colOff>
      <xdr:row>28</xdr:row>
      <xdr:rowOff>141947</xdr:rowOff>
    </xdr:to>
    <xdr:sp macro="" textlink="">
      <xdr:nvSpPr>
        <xdr:cNvPr id="4" name="Rectangular Callout 31">
          <a:extLst>
            <a:ext uri="{FF2B5EF4-FFF2-40B4-BE49-F238E27FC236}">
              <a16:creationId xmlns:a16="http://schemas.microsoft.com/office/drawing/2014/main" id="{00000000-0008-0000-0300-000025000000}"/>
            </a:ext>
            <a:ext uri="{147F2762-F138-4A5C-976F-8EAC2B608ADB}">
              <a16:predDERef xmlns:a16="http://schemas.microsoft.com/office/drawing/2014/main" pred="{00000000-0008-0000-0000-000037000000}"/>
            </a:ext>
          </a:extLst>
        </xdr:cNvPr>
        <xdr:cNvSpPr>
          <a:spLocks noChangeArrowheads="1"/>
        </xdr:cNvSpPr>
      </xdr:nvSpPr>
      <xdr:spPr bwMode="auto">
        <a:xfrm>
          <a:off x="913287" y="10018063"/>
          <a:ext cx="1409700" cy="626784"/>
        </a:xfrm>
        <a:prstGeom prst="wedgeRectCallout">
          <a:avLst>
            <a:gd name="adj1" fmla="val 54317"/>
            <a:gd name="adj2" fmla="val 175819"/>
          </a:avLst>
        </a:prstGeom>
        <a:gradFill rotWithShape="1">
          <a:gsLst>
            <a:gs pos="0">
              <a:srgbClr val="B1CBE9"/>
            </a:gs>
            <a:gs pos="50000">
              <a:srgbClr val="A3C1E5"/>
            </a:gs>
            <a:gs pos="100000">
              <a:srgbClr val="92B9E4"/>
            </a:gs>
          </a:gsLst>
          <a:lin ang="5400000"/>
        </a:gradFill>
        <a:ln w="6350">
          <a:solidFill>
            <a:srgbClr val="5B9BD5"/>
          </a:solidFill>
          <a:miter lim="800000"/>
          <a:headEnd/>
          <a:tailEnd/>
        </a:ln>
      </xdr:spPr>
      <xdr:txBody>
        <a:bodyPr wrap="square" lIns="91440" tIns="45720" rIns="91440" bIns="4572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GB" sz="1000" b="0" i="0" u="none" strike="noStrike" baseline="0">
              <a:solidFill>
                <a:srgbClr val="000000"/>
              </a:solidFill>
              <a:latin typeface="+mn-lt"/>
              <a:cs typeface="Calibri"/>
            </a:rPr>
            <a:t>Number of hours the employee is contracted to work each week</a:t>
          </a:r>
        </a:p>
      </xdr:txBody>
    </xdr:sp>
    <xdr:clientData/>
  </xdr:twoCellAnchor>
  <xdr:twoCellAnchor>
    <xdr:from>
      <xdr:col>1</xdr:col>
      <xdr:colOff>1584703</xdr:colOff>
      <xdr:row>25</xdr:row>
      <xdr:rowOff>2991</xdr:rowOff>
    </xdr:from>
    <xdr:to>
      <xdr:col>2</xdr:col>
      <xdr:colOff>538447</xdr:colOff>
      <xdr:row>28</xdr:row>
      <xdr:rowOff>134476</xdr:rowOff>
    </xdr:to>
    <xdr:sp macro="" textlink="">
      <xdr:nvSpPr>
        <xdr:cNvPr id="5" name="Rectangular Callout 4">
          <a:extLst>
            <a:ext uri="{FF2B5EF4-FFF2-40B4-BE49-F238E27FC236}">
              <a16:creationId xmlns:a16="http://schemas.microsoft.com/office/drawing/2014/main" id="{00000000-0008-0000-0300-000005000000}"/>
            </a:ext>
            <a:ext uri="{147F2762-F138-4A5C-976F-8EAC2B608ADB}">
              <a16:predDERef xmlns:a16="http://schemas.microsoft.com/office/drawing/2014/main" pred="{00000000-0008-0000-0000-000034000000}"/>
            </a:ext>
          </a:extLst>
        </xdr:cNvPr>
        <xdr:cNvSpPr>
          <a:spLocks noChangeArrowheads="1"/>
        </xdr:cNvSpPr>
      </xdr:nvSpPr>
      <xdr:spPr bwMode="auto">
        <a:xfrm>
          <a:off x="2651503" y="10010591"/>
          <a:ext cx="1315944" cy="626785"/>
        </a:xfrm>
        <a:prstGeom prst="wedgeRectCallout">
          <a:avLst>
            <a:gd name="adj1" fmla="val -29422"/>
            <a:gd name="adj2" fmla="val 174755"/>
          </a:avLst>
        </a:prstGeom>
        <a:gradFill rotWithShape="1">
          <a:gsLst>
            <a:gs pos="0">
              <a:srgbClr val="B1CBE9"/>
            </a:gs>
            <a:gs pos="50000">
              <a:srgbClr val="A3C1E5"/>
            </a:gs>
            <a:gs pos="100000">
              <a:srgbClr val="92B9E4"/>
            </a:gs>
          </a:gsLst>
          <a:lin ang="5400000"/>
        </a:gradFill>
        <a:ln w="6350">
          <a:solidFill>
            <a:srgbClr val="5B9BD5"/>
          </a:solidFill>
          <a:miter lim="800000"/>
          <a:headEnd/>
          <a:tailEnd/>
        </a:ln>
      </xdr:spPr>
      <xdr:txBody>
        <a:bodyPr vertOverflow="clip" wrap="square" lIns="91440" tIns="45720" rIns="91440" bIns="45720" anchor="ctr" upright="1"/>
        <a:lstStyle/>
        <a:p>
          <a:pPr algn="ctr" rtl="0">
            <a:defRPr sz="1000"/>
          </a:pPr>
          <a:r>
            <a:rPr lang="en-GB" sz="1000" b="0" i="0" u="none" strike="noStrike" baseline="0">
              <a:solidFill>
                <a:srgbClr val="000000"/>
              </a:solidFill>
              <a:latin typeface="+mn-lt"/>
              <a:cs typeface="Calibri"/>
            </a:rPr>
            <a:t>Period these hours are worked over</a:t>
          </a:r>
        </a:p>
      </xdr:txBody>
    </xdr:sp>
    <xdr:clientData/>
  </xdr:twoCellAnchor>
  <xdr:twoCellAnchor>
    <xdr:from>
      <xdr:col>2</xdr:col>
      <xdr:colOff>1196231</xdr:colOff>
      <xdr:row>25</xdr:row>
      <xdr:rowOff>2983</xdr:rowOff>
    </xdr:from>
    <xdr:to>
      <xdr:col>3</xdr:col>
      <xdr:colOff>829425</xdr:colOff>
      <xdr:row>28</xdr:row>
      <xdr:rowOff>141938</xdr:rowOff>
    </xdr:to>
    <xdr:sp macro="" textlink="">
      <xdr:nvSpPr>
        <xdr:cNvPr id="6" name="Rectangular Callout 16">
          <a:extLst>
            <a:ext uri="{FF2B5EF4-FFF2-40B4-BE49-F238E27FC236}">
              <a16:creationId xmlns:a16="http://schemas.microsoft.com/office/drawing/2014/main" id="{00000000-0008-0000-0300-000006000000}"/>
            </a:ext>
            <a:ext uri="{147F2762-F138-4A5C-976F-8EAC2B608ADB}">
              <a16:predDERef xmlns:a16="http://schemas.microsoft.com/office/drawing/2014/main" pred="{00000000-0008-0000-0000-000036000000}"/>
            </a:ext>
          </a:extLst>
        </xdr:cNvPr>
        <xdr:cNvSpPr>
          <a:spLocks noChangeArrowheads="1"/>
        </xdr:cNvSpPr>
      </xdr:nvSpPr>
      <xdr:spPr bwMode="auto">
        <a:xfrm>
          <a:off x="4625231" y="10010583"/>
          <a:ext cx="1995394" cy="634255"/>
        </a:xfrm>
        <a:prstGeom prst="wedgeRectCallout">
          <a:avLst>
            <a:gd name="adj1" fmla="val -69442"/>
            <a:gd name="adj2" fmla="val 169433"/>
          </a:avLst>
        </a:prstGeom>
        <a:gradFill rotWithShape="1">
          <a:gsLst>
            <a:gs pos="0">
              <a:srgbClr val="B1CBE9"/>
            </a:gs>
            <a:gs pos="50000">
              <a:srgbClr val="A3C1E5"/>
            </a:gs>
            <a:gs pos="100000">
              <a:srgbClr val="92B9E4"/>
            </a:gs>
          </a:gsLst>
          <a:lin ang="5400000"/>
        </a:gradFill>
        <a:ln w="6350">
          <a:solidFill>
            <a:srgbClr val="5B9BD5"/>
          </a:solidFill>
          <a:miter lim="800000"/>
          <a:headEnd/>
          <a:tailEnd/>
        </a:ln>
      </xdr:spPr>
      <xdr:txBody>
        <a:bodyPr vertOverflow="clip" wrap="square" lIns="91440" tIns="45720" rIns="91440" bIns="45720" anchor="ctr" upright="1"/>
        <a:lstStyle/>
        <a:p>
          <a:pPr algn="ctr" rtl="0">
            <a:defRPr sz="1000"/>
          </a:pPr>
          <a:r>
            <a:rPr lang="en-GB" sz="1000" b="0" i="0" u="none" strike="noStrike" baseline="0">
              <a:solidFill>
                <a:srgbClr val="000000"/>
              </a:solidFill>
              <a:latin typeface="+mn-lt"/>
              <a:cs typeface="Calibri"/>
            </a:rPr>
            <a:t>Number of hours worked on each day during the Period (always starting on a Sunday)</a:t>
          </a:r>
        </a:p>
      </xdr:txBody>
    </xdr:sp>
    <xdr:clientData/>
  </xdr:twoCellAnchor>
  <xdr:twoCellAnchor>
    <xdr:from>
      <xdr:col>0</xdr:col>
      <xdr:colOff>913287</xdr:colOff>
      <xdr:row>25</xdr:row>
      <xdr:rowOff>10463</xdr:rowOff>
    </xdr:from>
    <xdr:to>
      <xdr:col>1</xdr:col>
      <xdr:colOff>1256187</xdr:colOff>
      <xdr:row>28</xdr:row>
      <xdr:rowOff>141947</xdr:rowOff>
    </xdr:to>
    <xdr:sp macro="" textlink="">
      <xdr:nvSpPr>
        <xdr:cNvPr id="7" name="Rectangular Callout 31">
          <a:extLst>
            <a:ext uri="{FF2B5EF4-FFF2-40B4-BE49-F238E27FC236}">
              <a16:creationId xmlns:a16="http://schemas.microsoft.com/office/drawing/2014/main" id="{00000000-0008-0000-0300-000007000000}"/>
            </a:ext>
            <a:ext uri="{147F2762-F138-4A5C-976F-8EAC2B608ADB}">
              <a16:predDERef xmlns:a16="http://schemas.microsoft.com/office/drawing/2014/main" pred="{00000000-0008-0000-0000-000037000000}"/>
            </a:ext>
          </a:extLst>
        </xdr:cNvPr>
        <xdr:cNvSpPr>
          <a:spLocks noChangeArrowheads="1"/>
        </xdr:cNvSpPr>
      </xdr:nvSpPr>
      <xdr:spPr bwMode="auto">
        <a:xfrm>
          <a:off x="913287" y="10018063"/>
          <a:ext cx="1409700" cy="626784"/>
        </a:xfrm>
        <a:prstGeom prst="wedgeRectCallout">
          <a:avLst>
            <a:gd name="adj1" fmla="val 54317"/>
            <a:gd name="adj2" fmla="val 175819"/>
          </a:avLst>
        </a:prstGeom>
        <a:gradFill rotWithShape="1">
          <a:gsLst>
            <a:gs pos="0">
              <a:srgbClr val="B1CBE9"/>
            </a:gs>
            <a:gs pos="50000">
              <a:srgbClr val="A3C1E5"/>
            </a:gs>
            <a:gs pos="100000">
              <a:srgbClr val="92B9E4"/>
            </a:gs>
          </a:gsLst>
          <a:lin ang="5400000"/>
        </a:gradFill>
        <a:ln w="6350">
          <a:solidFill>
            <a:srgbClr val="5B9BD5"/>
          </a:solidFill>
          <a:miter lim="800000"/>
          <a:headEnd/>
          <a:tailEnd/>
        </a:ln>
      </xdr:spPr>
      <xdr:txBody>
        <a:bodyPr wrap="square" lIns="91440" tIns="45720" rIns="91440" bIns="4572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GB" sz="1000" b="0" i="0" u="none" strike="noStrike" baseline="0">
              <a:solidFill>
                <a:srgbClr val="000000"/>
              </a:solidFill>
              <a:latin typeface="+mn-lt"/>
              <a:cs typeface="Calibri"/>
            </a:rPr>
            <a:t>Number of hours the employee is contracted to work each week</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oe.sharepoint.com/sites/PositionReview/Shared%20Documents/CAHSS/Edinburgh%20College%20of%20Art/Work%20Schedules_E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loyees Work Schedule Details"/>
      <sheetName val="Existing Work Schedule Names"/>
      <sheetName val="Refreshed Data"/>
      <sheetName val="Guidance"/>
    </sheetNames>
    <sheetDataSet>
      <sheetData sheetId="0" refreshError="1"/>
      <sheetData sheetId="1">
        <row r="1">
          <cell r="A1" t="str">
            <v>GHdefault_S1M1T1W1T1F1S1</v>
          </cell>
        </row>
        <row r="2">
          <cell r="A2" t="str">
            <v>ANNUAL_19.75_S0M0T7.5W7.5T7.5F0S0</v>
          </cell>
        </row>
        <row r="3">
          <cell r="A3" t="str">
            <v>ANNUAL_17.69_S0M6T7W7T0F0S0</v>
          </cell>
        </row>
        <row r="4">
          <cell r="A4" t="str">
            <v>40_7days_S0M8T8W8T8F8S0</v>
          </cell>
        </row>
        <row r="5">
          <cell r="A5" t="str">
            <v>35_14days_S0M8T8W8T8F8S0S0M7.5T7.5W7.5T7.5F0S0</v>
          </cell>
        </row>
        <row r="6">
          <cell r="A6" t="str">
            <v>35_14days_S0M7.5T8W7.5T8F8S0S0M7.5T8W7.5T8F0S0</v>
          </cell>
        </row>
        <row r="7">
          <cell r="A7" t="str">
            <v>35_7days_S0M9T9W9T8F0S0</v>
          </cell>
        </row>
        <row r="8">
          <cell r="A8" t="str">
            <v>35_7days_S0M8.75T8.75W8.75T8.75F0S0</v>
          </cell>
        </row>
        <row r="9">
          <cell r="A9" t="str">
            <v>35_7days_S0M8.5T8W7.5T7.5F3.5S0</v>
          </cell>
        </row>
        <row r="10">
          <cell r="A10" t="str">
            <v>35_7days_S0M8T8W8T8F3S0</v>
          </cell>
        </row>
        <row r="11">
          <cell r="A11" t="str">
            <v>35_7days_S0M8T8W8T7.5F3.5S0</v>
          </cell>
        </row>
        <row r="12">
          <cell r="A12" t="str">
            <v>35_7days_S0M8T7W7T7F6S0</v>
          </cell>
        </row>
        <row r="13">
          <cell r="A13" t="str">
            <v>35_7days_S0M7.75T7.75W7.75T7.75F4S0</v>
          </cell>
        </row>
        <row r="14">
          <cell r="A14" t="str">
            <v>35_7days_S0M7.75T7.25W7T7F6S0</v>
          </cell>
        </row>
        <row r="15">
          <cell r="A15" t="str">
            <v>35_7days_S0M7.5T7.75W7.75T7.75F4.25S0</v>
          </cell>
        </row>
        <row r="16">
          <cell r="A16" t="str">
            <v>35_7days_S0M7.5T7.5W7.5T7.5F5S0</v>
          </cell>
        </row>
        <row r="17">
          <cell r="A17" t="str">
            <v>35_7days_S0M7.5T7.5W7T6.5F6.5S0</v>
          </cell>
        </row>
        <row r="18">
          <cell r="A18" t="str">
            <v>35_7days_S0M7.5T7.5W5T7.5F7.5S0</v>
          </cell>
        </row>
        <row r="19">
          <cell r="A19" t="str">
            <v>35_7days_S0M7T8W7T8F5S0</v>
          </cell>
        </row>
        <row r="20">
          <cell r="A20" t="str">
            <v>35_7days_S0M7T7W7T7F7S0</v>
          </cell>
        </row>
        <row r="21">
          <cell r="A21" t="str">
            <v>35_7days_S0M6.5T8.5W8T8F4S0</v>
          </cell>
        </row>
        <row r="22">
          <cell r="A22" t="str">
            <v>35_7days_S0M5.75T6.75W7.5T7.5F7.5S0</v>
          </cell>
        </row>
        <row r="23">
          <cell r="A23" t="str">
            <v>35_7days_S0M5.5T9W7T5.5F8S0</v>
          </cell>
        </row>
        <row r="24">
          <cell r="A24" t="str">
            <v>35_7days_S7M0T0W7T7F7S7</v>
          </cell>
        </row>
        <row r="25">
          <cell r="A25" t="str">
            <v>32_7days_S0M8T8W8T8F0S0</v>
          </cell>
        </row>
        <row r="26">
          <cell r="A26" t="str">
            <v>32_7days_S0M0T8W8T8F8S0</v>
          </cell>
        </row>
        <row r="27">
          <cell r="A27" t="str">
            <v>31.5_7days_S0M7.5T7.25W5.25T4F7.5S0</v>
          </cell>
        </row>
        <row r="28">
          <cell r="A28" t="str">
            <v>31.5_7days_S0M0T8W8T8F7.5S0</v>
          </cell>
        </row>
        <row r="29">
          <cell r="A29" t="str">
            <v>30_7days_S0M6T6W6T6F6S0</v>
          </cell>
        </row>
        <row r="30">
          <cell r="A30" t="str">
            <v>30_7days_S0M0T7.5W7.5T7.5F7.5S0</v>
          </cell>
        </row>
        <row r="31">
          <cell r="A31" t="str">
            <v>29_7days_S0M4.5T4.5W8T8F4S0</v>
          </cell>
        </row>
        <row r="32">
          <cell r="A32" t="str">
            <v>28_7days_S0M7.5T7.5W0T7.5F5.5S0</v>
          </cell>
        </row>
        <row r="33">
          <cell r="A33" t="str">
            <v>28_7days_S0M7T7W7T7F0S0</v>
          </cell>
        </row>
        <row r="34">
          <cell r="A34" t="str">
            <v>28_7days_S0M7T7W0T7F7S0</v>
          </cell>
        </row>
        <row r="35">
          <cell r="A35" t="str">
            <v>28_7days_S0M0T7W7T7F7S0</v>
          </cell>
        </row>
        <row r="36">
          <cell r="A36" t="str">
            <v>27_7days_S0M0T9W9T9F0S0</v>
          </cell>
        </row>
        <row r="37">
          <cell r="A37" t="str">
            <v>24.5_7days_S0M7T7W7T3.5F0S0</v>
          </cell>
        </row>
        <row r="38">
          <cell r="A38" t="str">
            <v>21_7days_S0M7T7W7T0F0S0</v>
          </cell>
        </row>
        <row r="39">
          <cell r="A39" t="str">
            <v>21_7days_S0M0T7W7T7F0S0</v>
          </cell>
        </row>
        <row r="40">
          <cell r="A40" t="str">
            <v>20_7days_S0M4T4W4T4F4S0</v>
          </cell>
        </row>
        <row r="41">
          <cell r="A41" t="str">
            <v>18_7days_S0M0T0W4T7F7S0</v>
          </cell>
        </row>
        <row r="42">
          <cell r="A42" t="str">
            <v>17.5_7days_S0M7T7W3.5T0F0S0</v>
          </cell>
        </row>
        <row r="43">
          <cell r="A43" t="str">
            <v>17.5_7days_S0M3.5T3.5W3.5T3.5F3.5S0</v>
          </cell>
        </row>
        <row r="44">
          <cell r="A44" t="str">
            <v>15_7days_S0M0T8W0T4F3S0</v>
          </cell>
        </row>
        <row r="45">
          <cell r="A45" t="str">
            <v>12_7days_S0M4T4W0T4F0S0</v>
          </cell>
        </row>
        <row r="46">
          <cell r="A46" t="str">
            <v>12_7days_S0M0T4W0T4F4S0</v>
          </cell>
        </row>
        <row r="47">
          <cell r="A47" t="str">
            <v>12_7days_S0M0T3W3T3F3S0</v>
          </cell>
        </row>
        <row r="48">
          <cell r="A48" t="str">
            <v>12_7days_S0M0T0W5.5T6.5F0S0</v>
          </cell>
        </row>
        <row r="49">
          <cell r="A49" t="str">
            <v>12_7days_S0M0T0W5T7F0S0</v>
          </cell>
        </row>
        <row r="50">
          <cell r="A50" t="str">
            <v>10_7days_S0M2T2W2T2F2S0</v>
          </cell>
        </row>
        <row r="51">
          <cell r="A51" t="str">
            <v>10_7days_S0M0T0W5T5F0S0</v>
          </cell>
        </row>
        <row r="52">
          <cell r="A52" t="str">
            <v>9_7days_S0M0T3W3T3F0S0</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tabSelected="1" workbookViewId="0">
      <selection activeCell="C54" sqref="C54"/>
    </sheetView>
  </sheetViews>
  <sheetFormatPr defaultColWidth="8.7265625" defaultRowHeight="14" x14ac:dyDescent="0.3"/>
  <cols>
    <col min="1" max="1" width="15.26953125" style="25" customWidth="1"/>
    <col min="2" max="3" width="33.81640625" style="25" customWidth="1"/>
    <col min="4" max="4" width="69.7265625" style="25" customWidth="1"/>
    <col min="5" max="5" width="52.54296875" style="25" customWidth="1"/>
    <col min="6" max="16384" width="8.7265625" style="25"/>
  </cols>
  <sheetData>
    <row r="1" spans="1:4" s="24" customFormat="1" ht="18" x14ac:dyDescent="0.4">
      <c r="A1" s="24" t="s">
        <v>47</v>
      </c>
    </row>
    <row r="2" spans="1:4" s="24" customFormat="1" ht="14" customHeight="1" x14ac:dyDescent="0.4">
      <c r="A2" s="3" t="s">
        <v>65</v>
      </c>
    </row>
    <row r="3" spans="1:4" s="24" customFormat="1" ht="14" customHeight="1" x14ac:dyDescent="0.4"/>
    <row r="5" spans="1:4" ht="14" customHeight="1" x14ac:dyDescent="0.3">
      <c r="A5" s="34" t="s">
        <v>53</v>
      </c>
      <c r="B5" s="34" t="s">
        <v>54</v>
      </c>
      <c r="C5" s="34" t="s">
        <v>55</v>
      </c>
      <c r="D5" s="34" t="s">
        <v>56</v>
      </c>
    </row>
    <row r="6" spans="1:4" ht="14" customHeight="1" x14ac:dyDescent="0.3">
      <c r="A6" s="33" t="s">
        <v>0</v>
      </c>
      <c r="B6" s="33" t="s">
        <v>2</v>
      </c>
      <c r="C6" s="33" t="s">
        <v>10</v>
      </c>
      <c r="D6" s="33" t="s">
        <v>52</v>
      </c>
    </row>
    <row r="7" spans="1:4" s="27" customFormat="1" ht="62.5" customHeight="1" x14ac:dyDescent="0.35">
      <c r="A7" s="26" t="s">
        <v>1</v>
      </c>
      <c r="B7" s="26" t="s">
        <v>7</v>
      </c>
      <c r="C7" s="26" t="s">
        <v>8</v>
      </c>
      <c r="D7" s="26" t="s">
        <v>57</v>
      </c>
    </row>
    <row r="8" spans="1:4" s="27" customFormat="1" ht="45.65" customHeight="1" x14ac:dyDescent="0.35">
      <c r="A8" s="26" t="s">
        <v>48</v>
      </c>
      <c r="B8" s="26" t="s">
        <v>43</v>
      </c>
      <c r="C8" s="26" t="s">
        <v>10</v>
      </c>
      <c r="D8" s="26" t="s">
        <v>58</v>
      </c>
    </row>
    <row r="9" spans="1:4" s="27" customFormat="1" ht="53.15" customHeight="1" x14ac:dyDescent="0.35">
      <c r="A9" s="28" t="s">
        <v>3</v>
      </c>
      <c r="B9" s="28" t="s">
        <v>11</v>
      </c>
      <c r="C9" s="28" t="s">
        <v>12</v>
      </c>
      <c r="D9" s="28" t="s">
        <v>13</v>
      </c>
    </row>
    <row r="10" spans="1:4" s="27" customFormat="1" ht="14" customHeight="1" x14ac:dyDescent="0.35">
      <c r="A10" s="28" t="s">
        <v>4</v>
      </c>
      <c r="B10" s="28" t="s">
        <v>14</v>
      </c>
      <c r="C10" s="28" t="s">
        <v>12</v>
      </c>
      <c r="D10" s="28" t="s">
        <v>59</v>
      </c>
    </row>
    <row r="11" spans="1:4" s="27" customFormat="1" x14ac:dyDescent="0.35">
      <c r="A11" s="28" t="s">
        <v>5</v>
      </c>
      <c r="B11" s="28" t="s">
        <v>15</v>
      </c>
      <c r="C11" s="28" t="s">
        <v>12</v>
      </c>
      <c r="D11" s="28"/>
    </row>
    <row r="12" spans="1:4" s="27" customFormat="1" ht="15" customHeight="1" x14ac:dyDescent="0.35">
      <c r="A12" s="28" t="s">
        <v>6</v>
      </c>
      <c r="B12" s="28" t="s">
        <v>16</v>
      </c>
      <c r="C12" s="28" t="s">
        <v>12</v>
      </c>
      <c r="D12" s="28"/>
    </row>
    <row r="13" spans="1:4" s="27" customFormat="1" ht="45.65" customHeight="1" x14ac:dyDescent="0.35">
      <c r="A13" s="26" t="s">
        <v>68</v>
      </c>
      <c r="B13" s="26" t="s">
        <v>17</v>
      </c>
      <c r="C13" s="26"/>
      <c r="D13" s="26" t="s">
        <v>60</v>
      </c>
    </row>
    <row r="14" spans="1:4" s="27" customFormat="1" x14ac:dyDescent="0.35">
      <c r="A14" s="28" t="s">
        <v>69</v>
      </c>
      <c r="B14" s="28" t="s">
        <v>16</v>
      </c>
      <c r="C14" s="28" t="s">
        <v>12</v>
      </c>
      <c r="D14" s="28"/>
    </row>
    <row r="15" spans="1:4" s="27" customFormat="1" ht="45.65" customHeight="1" x14ac:dyDescent="0.35">
      <c r="A15" s="26" t="s">
        <v>49</v>
      </c>
      <c r="B15" s="26" t="s">
        <v>17</v>
      </c>
      <c r="C15" s="26"/>
      <c r="D15" s="26" t="s">
        <v>61</v>
      </c>
    </row>
    <row r="16" spans="1:4" s="27" customFormat="1" x14ac:dyDescent="0.35">
      <c r="A16" s="28" t="s">
        <v>50</v>
      </c>
      <c r="B16" s="28" t="s">
        <v>16</v>
      </c>
      <c r="C16" s="28" t="s">
        <v>12</v>
      </c>
      <c r="D16" s="28"/>
    </row>
    <row r="17" spans="1:4" s="27" customFormat="1" ht="45.65" customHeight="1" x14ac:dyDescent="0.35">
      <c r="A17" s="26" t="s">
        <v>51</v>
      </c>
      <c r="B17" s="26" t="s">
        <v>17</v>
      </c>
      <c r="C17" s="26"/>
      <c r="D17" s="26" t="s">
        <v>62</v>
      </c>
    </row>
    <row r="20" spans="1:4" s="29" customFormat="1" ht="18" x14ac:dyDescent="0.35">
      <c r="A20" s="2" t="s">
        <v>18</v>
      </c>
    </row>
    <row r="21" spans="1:4" ht="28" customHeight="1" x14ac:dyDescent="0.3">
      <c r="A21" s="35" t="s">
        <v>63</v>
      </c>
      <c r="B21" s="35"/>
      <c r="C21" s="35"/>
      <c r="D21" s="35"/>
    </row>
    <row r="22" spans="1:4" x14ac:dyDescent="0.3">
      <c r="A22" s="4"/>
      <c r="B22" s="30"/>
      <c r="C22" s="30"/>
      <c r="D22" s="30"/>
    </row>
    <row r="23" spans="1:4" s="30" customFormat="1" ht="13" x14ac:dyDescent="0.25">
      <c r="A23" s="5" t="s">
        <v>70</v>
      </c>
      <c r="B23" s="5"/>
      <c r="C23" s="5"/>
      <c r="D23" s="5"/>
    </row>
    <row r="24" spans="1:4" s="30" customFormat="1" ht="12.5" x14ac:dyDescent="0.25">
      <c r="A24" s="5"/>
    </row>
    <row r="25" spans="1:4" s="30" customFormat="1" ht="12.5" x14ac:dyDescent="0.25">
      <c r="A25" s="5"/>
    </row>
    <row r="26" spans="1:4" s="30" customFormat="1" ht="12.5" x14ac:dyDescent="0.25">
      <c r="A26" s="5"/>
    </row>
    <row r="27" spans="1:4" s="30" customFormat="1" x14ac:dyDescent="0.25">
      <c r="A27" s="6"/>
    </row>
    <row r="28" spans="1:4" s="30" customFormat="1" ht="12.5" x14ac:dyDescent="0.25">
      <c r="A28" s="7"/>
    </row>
    <row r="29" spans="1:4" s="30" customFormat="1" ht="16.5" x14ac:dyDescent="0.25">
      <c r="A29" s="8"/>
    </row>
    <row r="30" spans="1:4" s="30" customFormat="1" ht="16.5" x14ac:dyDescent="0.25">
      <c r="A30" s="8"/>
    </row>
    <row r="31" spans="1:4" s="30" customFormat="1" ht="25" x14ac:dyDescent="0.25">
      <c r="A31" s="9"/>
    </row>
    <row r="32" spans="1:4" s="30" customFormat="1" ht="12.5" x14ac:dyDescent="0.25">
      <c r="A32" s="31"/>
    </row>
    <row r="33" spans="1:4" s="29" customFormat="1" ht="18" x14ac:dyDescent="0.35">
      <c r="A33" s="32" t="s">
        <v>44</v>
      </c>
    </row>
    <row r="34" spans="1:4" s="30" customFormat="1" ht="12.5" x14ac:dyDescent="0.25"/>
    <row r="35" spans="1:4" x14ac:dyDescent="0.3">
      <c r="A35" s="10"/>
      <c r="B35" s="10"/>
      <c r="C35" s="10"/>
      <c r="D35" s="10"/>
    </row>
    <row r="36" spans="1:4" s="30" customFormat="1" ht="27" customHeight="1" x14ac:dyDescent="0.3">
      <c r="A36" s="36" t="s">
        <v>45</v>
      </c>
      <c r="B36" s="36"/>
      <c r="C36" s="36"/>
      <c r="D36" s="36"/>
    </row>
    <row r="37" spans="1:4" x14ac:dyDescent="0.3">
      <c r="A37" s="11"/>
    </row>
    <row r="38" spans="1:4" x14ac:dyDescent="0.3">
      <c r="A38" s="12" t="s">
        <v>19</v>
      </c>
    </row>
    <row r="39" spans="1:4" s="30" customFormat="1" ht="13" x14ac:dyDescent="0.25">
      <c r="A39" s="39" t="s">
        <v>46</v>
      </c>
      <c r="B39" s="39"/>
      <c r="C39" s="39"/>
      <c r="D39" s="39"/>
    </row>
    <row r="40" spans="1:4" s="30" customFormat="1" ht="26.15" customHeight="1" x14ac:dyDescent="0.25">
      <c r="A40" s="37" t="s">
        <v>20</v>
      </c>
      <c r="B40" s="37"/>
      <c r="C40" s="37"/>
      <c r="D40" s="37"/>
    </row>
    <row r="41" spans="1:4" x14ac:dyDescent="0.3">
      <c r="A41" s="11"/>
    </row>
    <row r="42" spans="1:4" x14ac:dyDescent="0.3">
      <c r="A42" s="12" t="s">
        <v>21</v>
      </c>
    </row>
    <row r="43" spans="1:4" s="29" customFormat="1" ht="13" customHeight="1" x14ac:dyDescent="0.35">
      <c r="A43" s="40" t="s">
        <v>66</v>
      </c>
      <c r="B43" s="40"/>
      <c r="C43" s="40"/>
      <c r="D43" s="40"/>
    </row>
    <row r="44" spans="1:4" s="30" customFormat="1" ht="12.5" x14ac:dyDescent="0.25">
      <c r="A44" s="37" t="s">
        <v>22</v>
      </c>
      <c r="B44" s="37"/>
      <c r="C44" s="37"/>
      <c r="D44" s="37"/>
    </row>
    <row r="45" spans="1:4" s="30" customFormat="1" ht="12.5" x14ac:dyDescent="0.25">
      <c r="A45" s="1" t="s">
        <v>71</v>
      </c>
      <c r="B45" s="13"/>
      <c r="C45" s="13"/>
      <c r="D45" s="13"/>
    </row>
    <row r="46" spans="1:4" s="30" customFormat="1" ht="24.5" customHeight="1" x14ac:dyDescent="0.25">
      <c r="A46" s="41" t="s">
        <v>73</v>
      </c>
      <c r="B46" s="41"/>
      <c r="C46" s="41"/>
      <c r="D46" s="41"/>
    </row>
    <row r="47" spans="1:4" s="30" customFormat="1" ht="12.5" x14ac:dyDescent="0.25">
      <c r="A47" s="13"/>
      <c r="B47" s="13"/>
      <c r="C47" s="13"/>
      <c r="D47" s="13"/>
    </row>
    <row r="48" spans="1:4" s="30" customFormat="1" ht="14" customHeight="1" x14ac:dyDescent="0.25">
      <c r="A48" s="12" t="s">
        <v>64</v>
      </c>
    </row>
    <row r="49" spans="1:4" ht="43" customHeight="1" x14ac:dyDescent="0.3">
      <c r="A49" s="38" t="s">
        <v>72</v>
      </c>
      <c r="B49" s="38"/>
      <c r="C49" s="38"/>
      <c r="D49" s="38"/>
    </row>
    <row r="50" spans="1:4" ht="14" customHeight="1" x14ac:dyDescent="0.3">
      <c r="A50" s="14"/>
      <c r="B50" s="14"/>
      <c r="C50" s="14"/>
      <c r="D50" s="14"/>
    </row>
    <row r="51" spans="1:4" s="30" customFormat="1" ht="12.5" x14ac:dyDescent="0.25">
      <c r="A51" s="5"/>
    </row>
    <row r="52" spans="1:4" s="30" customFormat="1" x14ac:dyDescent="0.25">
      <c r="A52" s="12"/>
    </row>
    <row r="53" spans="1:4" s="30" customFormat="1" ht="12.5" x14ac:dyDescent="0.25">
      <c r="A53" s="5"/>
    </row>
  </sheetData>
  <mergeCells count="8">
    <mergeCell ref="A21:D21"/>
    <mergeCell ref="A36:D36"/>
    <mergeCell ref="A40:D40"/>
    <mergeCell ref="A44:D44"/>
    <mergeCell ref="A49:D49"/>
    <mergeCell ref="A39:D39"/>
    <mergeCell ref="A43:D43"/>
    <mergeCell ref="A46:D4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
  <sheetViews>
    <sheetView workbookViewId="0"/>
  </sheetViews>
  <sheetFormatPr defaultRowHeight="14.5" x14ac:dyDescent="0.35"/>
  <cols>
    <col min="1" max="1" width="22.90625" bestFit="1" customWidth="1"/>
    <col min="2" max="2" width="11" bestFit="1" customWidth="1"/>
    <col min="3" max="5" width="8.36328125" bestFit="1" customWidth="1"/>
    <col min="6" max="6" width="10.6328125" bestFit="1" customWidth="1"/>
    <col min="7" max="7" width="8.54296875" bestFit="1" customWidth="1"/>
    <col min="8" max="9" width="8.36328125" bestFit="1" customWidth="1"/>
    <col min="10" max="10" width="14.08984375" bestFit="1" customWidth="1"/>
    <col min="11" max="11" width="89.453125" bestFit="1" customWidth="1"/>
    <col min="12" max="12" width="27.26953125" bestFit="1" customWidth="1"/>
    <col min="13" max="13" width="18.81640625" bestFit="1" customWidth="1"/>
    <col min="14" max="16" width="8.36328125" bestFit="1" customWidth="1"/>
    <col min="17" max="17" width="10.6328125" bestFit="1" customWidth="1"/>
    <col min="18" max="18" width="8.54296875" bestFit="1" customWidth="1"/>
    <col min="19" max="20" width="8.36328125" bestFit="1" customWidth="1"/>
    <col min="21" max="21" width="18.81640625" bestFit="1" customWidth="1"/>
    <col min="22" max="24" width="8.36328125" bestFit="1" customWidth="1"/>
    <col min="25" max="25" width="10.6328125" bestFit="1" customWidth="1"/>
    <col min="26" max="26" width="8.54296875" bestFit="1" customWidth="1"/>
    <col min="27" max="28" width="8.36328125" bestFit="1" customWidth="1"/>
    <col min="29" max="29" width="18.81640625" bestFit="1" customWidth="1"/>
    <col min="30" max="32" width="8.36328125" bestFit="1" customWidth="1"/>
    <col min="33" max="33" width="10.6328125" bestFit="1" customWidth="1"/>
    <col min="34" max="34" width="8.54296875" bestFit="1" customWidth="1"/>
    <col min="35" max="36" width="8.36328125" bestFit="1" customWidth="1"/>
  </cols>
  <sheetData>
    <row r="1" spans="1:36" ht="120.5" x14ac:dyDescent="0.35">
      <c r="A1" s="15" t="s">
        <v>39</v>
      </c>
      <c r="B1" s="15" t="s">
        <v>23</v>
      </c>
      <c r="C1" s="15" t="s">
        <v>24</v>
      </c>
      <c r="D1" s="15" t="s">
        <v>24</v>
      </c>
      <c r="E1" s="15" t="s">
        <v>24</v>
      </c>
      <c r="F1" s="15" t="s">
        <v>24</v>
      </c>
      <c r="G1" s="15" t="s">
        <v>24</v>
      </c>
      <c r="H1" s="15" t="s">
        <v>24</v>
      </c>
      <c r="I1" s="15" t="s">
        <v>24</v>
      </c>
      <c r="J1" s="15" t="s">
        <v>41</v>
      </c>
      <c r="K1" s="15" t="s">
        <v>25</v>
      </c>
      <c r="L1" s="15" t="s">
        <v>26</v>
      </c>
      <c r="M1" s="15" t="s">
        <v>27</v>
      </c>
      <c r="N1" s="15" t="s">
        <v>24</v>
      </c>
      <c r="O1" s="15" t="s">
        <v>24</v>
      </c>
      <c r="P1" s="15" t="s">
        <v>24</v>
      </c>
      <c r="Q1" s="15" t="s">
        <v>24</v>
      </c>
      <c r="R1" s="15" t="s">
        <v>24</v>
      </c>
      <c r="S1" s="15" t="s">
        <v>24</v>
      </c>
      <c r="T1" s="15" t="s">
        <v>24</v>
      </c>
      <c r="U1" s="15" t="s">
        <v>28</v>
      </c>
      <c r="V1" s="15" t="s">
        <v>24</v>
      </c>
      <c r="W1" s="15" t="s">
        <v>24</v>
      </c>
      <c r="X1" s="15" t="s">
        <v>24</v>
      </c>
      <c r="Y1" s="15" t="s">
        <v>24</v>
      </c>
      <c r="Z1" s="15" t="s">
        <v>24</v>
      </c>
      <c r="AA1" s="15" t="s">
        <v>24</v>
      </c>
      <c r="AB1" s="15" t="s">
        <v>24</v>
      </c>
      <c r="AC1" s="15" t="s">
        <v>29</v>
      </c>
      <c r="AD1" s="15" t="s">
        <v>24</v>
      </c>
      <c r="AE1" s="15" t="s">
        <v>24</v>
      </c>
      <c r="AF1" s="15" t="s">
        <v>24</v>
      </c>
      <c r="AG1" s="15" t="s">
        <v>24</v>
      </c>
      <c r="AH1" s="15" t="s">
        <v>24</v>
      </c>
      <c r="AI1" s="15" t="s">
        <v>24</v>
      </c>
      <c r="AJ1" s="15" t="s">
        <v>24</v>
      </c>
    </row>
    <row r="2" spans="1:36" x14ac:dyDescent="0.35">
      <c r="A2" s="16" t="s">
        <v>2</v>
      </c>
      <c r="B2" s="17" t="s">
        <v>7</v>
      </c>
      <c r="C2" s="17" t="s">
        <v>30</v>
      </c>
      <c r="D2" s="17" t="s">
        <v>31</v>
      </c>
      <c r="E2" s="17" t="s">
        <v>32</v>
      </c>
      <c r="F2" s="17" t="s">
        <v>33</v>
      </c>
      <c r="G2" s="17" t="s">
        <v>34</v>
      </c>
      <c r="H2" s="17" t="s">
        <v>35</v>
      </c>
      <c r="I2" s="17" t="s">
        <v>9</v>
      </c>
      <c r="J2" s="17" t="s">
        <v>11</v>
      </c>
      <c r="K2" s="18" t="s">
        <v>14</v>
      </c>
      <c r="L2" s="18" t="s">
        <v>15</v>
      </c>
      <c r="M2" s="18" t="s">
        <v>16</v>
      </c>
      <c r="N2" s="17" t="s">
        <v>30</v>
      </c>
      <c r="O2" s="17" t="s">
        <v>31</v>
      </c>
      <c r="P2" s="17" t="s">
        <v>32</v>
      </c>
      <c r="Q2" s="17" t="s">
        <v>33</v>
      </c>
      <c r="R2" s="17" t="s">
        <v>34</v>
      </c>
      <c r="S2" s="17" t="s">
        <v>35</v>
      </c>
      <c r="T2" s="17" t="s">
        <v>9</v>
      </c>
      <c r="U2" s="18" t="s">
        <v>16</v>
      </c>
      <c r="V2" s="17" t="s">
        <v>30</v>
      </c>
      <c r="W2" s="17" t="s">
        <v>31</v>
      </c>
      <c r="X2" s="17" t="s">
        <v>32</v>
      </c>
      <c r="Y2" s="17" t="s">
        <v>33</v>
      </c>
      <c r="Z2" s="17" t="s">
        <v>34</v>
      </c>
      <c r="AA2" s="17" t="s">
        <v>35</v>
      </c>
      <c r="AB2" s="17" t="s">
        <v>9</v>
      </c>
      <c r="AC2" s="18" t="s">
        <v>16</v>
      </c>
      <c r="AD2" s="17" t="s">
        <v>30</v>
      </c>
      <c r="AE2" s="17" t="s">
        <v>31</v>
      </c>
      <c r="AF2" s="17" t="s">
        <v>32</v>
      </c>
      <c r="AG2" s="17" t="s">
        <v>33</v>
      </c>
      <c r="AH2" s="17" t="s">
        <v>34</v>
      </c>
      <c r="AI2" s="17" t="s">
        <v>35</v>
      </c>
      <c r="AJ2" s="17" t="s">
        <v>9</v>
      </c>
    </row>
    <row r="3" spans="1:36" x14ac:dyDescent="0.35">
      <c r="A3" s="20">
        <v>35</v>
      </c>
      <c r="B3" s="21" t="s">
        <v>40</v>
      </c>
      <c r="C3" s="21">
        <v>0</v>
      </c>
      <c r="D3" s="21">
        <v>8</v>
      </c>
      <c r="E3" s="21">
        <v>8</v>
      </c>
      <c r="F3" s="21">
        <v>8</v>
      </c>
      <c r="G3" s="21">
        <v>7.5</v>
      </c>
      <c r="H3" s="21">
        <v>3.5</v>
      </c>
      <c r="I3" s="21">
        <v>0</v>
      </c>
      <c r="J3" s="20">
        <f t="shared" ref="J3:J15" si="0">IF(B3="Ghdefault",0,((SUM(C3:I3,N3:T3,V3:AB3,AD3:AJ3)/(IF(B3="28Days",4,(IF(B3="21Days",3,(IF(B3="14Days",2,1)))))))-A3))</f>
        <v>0</v>
      </c>
      <c r="K3" s="19" t="str">
        <f t="shared" ref="K3:K8" si="1">IF(B3="GHDefault",B3&amp;"_"&amp;"S"&amp;C3&amp;"M"&amp;D3&amp;"T"&amp;E3&amp;"W"&amp;F3&amp;"T"&amp;G3&amp;"F"&amp;H3&amp;"S"&amp;I3,(IF(B3="ANNUAL",B3&amp;"_"&amp;A3&amp;"_"&amp;"S"&amp;C3&amp;"M"&amp;D3&amp;"T"&amp;E3&amp;"W"&amp;F3&amp;"T"&amp;G3&amp;"F"&amp;H3&amp;"S"&amp;I3, A3&amp;"_"&amp;B3&amp;"_"&amp;"S"&amp;C3&amp;"M"&amp;D3&amp;"T"&amp;E3&amp;"W"&amp;F3&amp;"T"&amp;G3&amp;"F"&amp;H3&amp;"S"&amp;I3)&amp;(IF(B3="14Days",M3,"")))&amp;(IF(B3="21Days",M3&amp;U3,""))&amp;(IF(B3="28Days",M3&amp;U3&amp;AC3,"")))</f>
        <v>35_7days_S0M8T8W8T7.5F3.5S0</v>
      </c>
      <c r="L3" s="19" t="str">
        <f>IF((ISERROR(VLOOKUP(K3,'[1]Existing Work Schedule Names'!A:A,1,FALSE))=FALSE),"Existing Schedule Name","New Schedule Name")</f>
        <v>Existing Schedule Name</v>
      </c>
      <c r="M3" s="19" t="str">
        <f t="shared" ref="M3:M8" si="2">"S"&amp;N3&amp;"M"&amp;O3&amp;"T"&amp;P3&amp;"W"&amp;Q3&amp;"T"&amp;R3&amp;"F"&amp;S3&amp;"S"&amp;T3</f>
        <v>S0M0T0W0T0F0S0</v>
      </c>
      <c r="N3" s="22">
        <v>0</v>
      </c>
      <c r="O3" s="22">
        <v>0</v>
      </c>
      <c r="P3" s="22">
        <v>0</v>
      </c>
      <c r="Q3" s="22">
        <v>0</v>
      </c>
      <c r="R3" s="22">
        <v>0</v>
      </c>
      <c r="S3" s="22">
        <v>0</v>
      </c>
      <c r="T3" s="22">
        <v>0</v>
      </c>
      <c r="U3" s="19" t="str">
        <f t="shared" ref="U3:U15" si="3">"S"&amp;V3&amp;"M"&amp;W3&amp;"T"&amp;X3&amp;"W"&amp;Y3&amp;"T"&amp;Z3&amp;"F"&amp;AA3&amp;"S"&amp;AB3</f>
        <v>S0M0T0W0T0F0S0</v>
      </c>
      <c r="V3" s="22">
        <v>0</v>
      </c>
      <c r="W3" s="22">
        <v>0</v>
      </c>
      <c r="X3" s="22">
        <v>0</v>
      </c>
      <c r="Y3" s="22">
        <v>0</v>
      </c>
      <c r="Z3" s="22">
        <v>0</v>
      </c>
      <c r="AA3" s="22">
        <v>0</v>
      </c>
      <c r="AB3" s="22">
        <v>0</v>
      </c>
      <c r="AC3" s="19" t="str">
        <f t="shared" ref="AC3:AC15" si="4">"S"&amp;AD3&amp;"M"&amp;AE3&amp;"T"&amp;AF3&amp;"W"&amp;AG3&amp;"T"&amp;AH3&amp;"F"&amp;AI3&amp;"S"&amp;AJ3</f>
        <v>S0M0T0W0T0F0S0</v>
      </c>
      <c r="AD3" s="22">
        <v>0</v>
      </c>
      <c r="AE3" s="22">
        <v>0</v>
      </c>
      <c r="AF3" s="22">
        <v>0</v>
      </c>
      <c r="AG3" s="22">
        <v>0</v>
      </c>
      <c r="AH3" s="22">
        <v>0</v>
      </c>
      <c r="AI3" s="22">
        <v>0</v>
      </c>
      <c r="AJ3" s="22">
        <v>0</v>
      </c>
    </row>
    <row r="4" spans="1:36" x14ac:dyDescent="0.35">
      <c r="A4" s="20">
        <v>35</v>
      </c>
      <c r="B4" s="21" t="s">
        <v>67</v>
      </c>
      <c r="C4" s="21">
        <v>0</v>
      </c>
      <c r="D4" s="21">
        <v>8</v>
      </c>
      <c r="E4" s="21">
        <v>8</v>
      </c>
      <c r="F4" s="21">
        <v>8</v>
      </c>
      <c r="G4" s="21">
        <v>7.5</v>
      </c>
      <c r="H4" s="21">
        <v>3.5</v>
      </c>
      <c r="I4" s="21">
        <v>0</v>
      </c>
      <c r="J4" s="20">
        <f t="shared" si="0"/>
        <v>0</v>
      </c>
      <c r="K4" s="19" t="str">
        <f t="shared" si="1"/>
        <v>35_14days_S0M8T8W8T7.5F3.5S0S0M7T7W7T7F7S0</v>
      </c>
      <c r="L4" s="19" t="str">
        <f>IF((ISERROR(VLOOKUP(K4,'[1]Existing Work Schedule Names'!A:A,1,FALSE))=FALSE),"Existing Schedule Name","New Schedule Name")</f>
        <v>New Schedule Name</v>
      </c>
      <c r="M4" s="19" t="str">
        <f t="shared" si="2"/>
        <v>S0M7T7W7T7F7S0</v>
      </c>
      <c r="N4" s="22">
        <v>0</v>
      </c>
      <c r="O4" s="22">
        <v>7</v>
      </c>
      <c r="P4" s="22">
        <v>7</v>
      </c>
      <c r="Q4" s="22">
        <v>7</v>
      </c>
      <c r="R4" s="22">
        <v>7</v>
      </c>
      <c r="S4" s="22">
        <v>7</v>
      </c>
      <c r="T4" s="22">
        <v>0</v>
      </c>
      <c r="U4" s="19" t="str">
        <f t="shared" si="3"/>
        <v>S0M0T0W0T0F0S0</v>
      </c>
      <c r="V4" s="22">
        <v>0</v>
      </c>
      <c r="W4" s="22">
        <v>0</v>
      </c>
      <c r="X4" s="22">
        <v>0</v>
      </c>
      <c r="Y4" s="22">
        <v>0</v>
      </c>
      <c r="Z4" s="22">
        <v>0</v>
      </c>
      <c r="AA4" s="22">
        <v>0</v>
      </c>
      <c r="AB4" s="22">
        <v>0</v>
      </c>
      <c r="AC4" s="19" t="str">
        <f t="shared" si="4"/>
        <v>S0M0T0W0T0F0S0</v>
      </c>
      <c r="AD4" s="22">
        <v>0</v>
      </c>
      <c r="AE4" s="22">
        <v>0</v>
      </c>
      <c r="AF4" s="22">
        <v>0</v>
      </c>
      <c r="AG4" s="22">
        <v>0</v>
      </c>
      <c r="AH4" s="22">
        <v>0</v>
      </c>
      <c r="AI4" s="22">
        <v>0</v>
      </c>
      <c r="AJ4" s="22">
        <v>0</v>
      </c>
    </row>
    <row r="5" spans="1:36" x14ac:dyDescent="0.35">
      <c r="A5" s="20">
        <v>19.75</v>
      </c>
      <c r="B5" s="21" t="s">
        <v>42</v>
      </c>
      <c r="C5" s="21">
        <v>0</v>
      </c>
      <c r="D5" s="21">
        <v>0</v>
      </c>
      <c r="E5" s="21">
        <v>6.5</v>
      </c>
      <c r="F5" s="21">
        <v>6.5</v>
      </c>
      <c r="G5" s="21">
        <v>6.75</v>
      </c>
      <c r="H5" s="21">
        <v>0</v>
      </c>
      <c r="I5" s="21">
        <v>0</v>
      </c>
      <c r="J5" s="20">
        <f t="shared" si="0"/>
        <v>0</v>
      </c>
      <c r="K5" s="19" t="str">
        <f t="shared" si="1"/>
        <v>19.75_21days_S0M0T6.5W6.5T6.75F0S0S0M8T8W3.75T0F0S0S0M0T8W8T3.75F0S0</v>
      </c>
      <c r="L5" s="19" t="str">
        <f>IF((ISERROR(VLOOKUP(K5,'[1]Existing Work Schedule Names'!A:A,1,FALSE))=FALSE),"Existing Schedule Name","New Schedule Name")</f>
        <v>New Schedule Name</v>
      </c>
      <c r="M5" s="19" t="str">
        <f t="shared" si="2"/>
        <v>S0M8T8W3.75T0F0S0</v>
      </c>
      <c r="N5" s="22">
        <v>0</v>
      </c>
      <c r="O5" s="22">
        <v>8</v>
      </c>
      <c r="P5" s="22">
        <v>8</v>
      </c>
      <c r="Q5" s="22">
        <v>3.75</v>
      </c>
      <c r="R5" s="22">
        <v>0</v>
      </c>
      <c r="S5" s="22">
        <v>0</v>
      </c>
      <c r="T5" s="22">
        <v>0</v>
      </c>
      <c r="U5" s="19" t="str">
        <f t="shared" si="3"/>
        <v>S0M0T8W8T3.75F0S0</v>
      </c>
      <c r="V5" s="22">
        <v>0</v>
      </c>
      <c r="W5" s="22">
        <v>0</v>
      </c>
      <c r="X5" s="22">
        <v>8</v>
      </c>
      <c r="Y5" s="22">
        <v>8</v>
      </c>
      <c r="Z5" s="22">
        <v>3.75</v>
      </c>
      <c r="AA5" s="22">
        <v>0</v>
      </c>
      <c r="AB5" s="22">
        <v>0</v>
      </c>
      <c r="AC5" s="19" t="str">
        <f t="shared" si="4"/>
        <v>S0M0T0W0T0F0S0</v>
      </c>
      <c r="AD5" s="22">
        <v>0</v>
      </c>
      <c r="AE5" s="22">
        <v>0</v>
      </c>
      <c r="AF5" s="22">
        <v>0</v>
      </c>
      <c r="AG5" s="22">
        <v>0</v>
      </c>
      <c r="AH5" s="22">
        <v>0</v>
      </c>
      <c r="AI5" s="22">
        <v>0</v>
      </c>
      <c r="AJ5" s="22">
        <v>0</v>
      </c>
    </row>
    <row r="6" spans="1:36" x14ac:dyDescent="0.35">
      <c r="A6" s="20">
        <v>19.75</v>
      </c>
      <c r="B6" s="21" t="s">
        <v>38</v>
      </c>
      <c r="C6" s="21">
        <v>0</v>
      </c>
      <c r="D6" s="21">
        <v>0</v>
      </c>
      <c r="E6" s="21">
        <v>6.5</v>
      </c>
      <c r="F6" s="21">
        <v>6.5</v>
      </c>
      <c r="G6" s="21">
        <v>6.75</v>
      </c>
      <c r="H6" s="21">
        <v>0</v>
      </c>
      <c r="I6" s="21">
        <v>0</v>
      </c>
      <c r="J6" s="20">
        <f t="shared" si="0"/>
        <v>0</v>
      </c>
      <c r="K6" s="19" t="str">
        <f t="shared" si="1"/>
        <v>19.75_28days_S0M0T6.5W6.5T6.75F0S0S0M5T5W5T4.75F0S0S0M0T5W5T5F4.75S0S0M0T6W6T7.75F0S0</v>
      </c>
      <c r="L6" s="19" t="str">
        <f>IF((ISERROR(VLOOKUP(K6,'[1]Existing Work Schedule Names'!A:A,1,FALSE))=FALSE),"Existing Schedule Name","New Schedule Name")</f>
        <v>New Schedule Name</v>
      </c>
      <c r="M6" s="19" t="str">
        <f t="shared" si="2"/>
        <v>S0M5T5W5T4.75F0S0</v>
      </c>
      <c r="N6" s="22">
        <v>0</v>
      </c>
      <c r="O6" s="22">
        <v>5</v>
      </c>
      <c r="P6" s="22">
        <v>5</v>
      </c>
      <c r="Q6" s="22">
        <v>5</v>
      </c>
      <c r="R6" s="22">
        <v>4.75</v>
      </c>
      <c r="S6" s="22">
        <v>0</v>
      </c>
      <c r="T6" s="22">
        <v>0</v>
      </c>
      <c r="U6" s="19" t="str">
        <f t="shared" si="3"/>
        <v>S0M0T5W5T5F4.75S0</v>
      </c>
      <c r="V6" s="22">
        <v>0</v>
      </c>
      <c r="W6" s="22">
        <v>0</v>
      </c>
      <c r="X6" s="22">
        <v>5</v>
      </c>
      <c r="Y6" s="22">
        <v>5</v>
      </c>
      <c r="Z6" s="22">
        <v>5</v>
      </c>
      <c r="AA6" s="22">
        <v>4.75</v>
      </c>
      <c r="AB6" s="22">
        <v>0</v>
      </c>
      <c r="AC6" s="19" t="str">
        <f t="shared" si="4"/>
        <v>S0M0T6W6T7.75F0S0</v>
      </c>
      <c r="AD6" s="22">
        <v>0</v>
      </c>
      <c r="AE6" s="22">
        <v>0</v>
      </c>
      <c r="AF6" s="22">
        <v>6</v>
      </c>
      <c r="AG6" s="22">
        <v>6</v>
      </c>
      <c r="AH6" s="22">
        <v>7.75</v>
      </c>
      <c r="AI6" s="22">
        <v>0</v>
      </c>
      <c r="AJ6" s="22">
        <v>0</v>
      </c>
    </row>
    <row r="7" spans="1:36" x14ac:dyDescent="0.35">
      <c r="A7" s="20">
        <v>19.75</v>
      </c>
      <c r="B7" s="21" t="s">
        <v>36</v>
      </c>
      <c r="C7" s="21">
        <v>0</v>
      </c>
      <c r="D7" s="21">
        <v>0</v>
      </c>
      <c r="E7" s="21">
        <v>6.75</v>
      </c>
      <c r="F7" s="21">
        <v>6.75</v>
      </c>
      <c r="G7" s="21">
        <v>6.25</v>
      </c>
      <c r="H7" s="21">
        <v>0</v>
      </c>
      <c r="I7" s="21">
        <v>0</v>
      </c>
      <c r="J7" s="20">
        <f t="shared" si="0"/>
        <v>0</v>
      </c>
      <c r="K7" s="19" t="str">
        <f t="shared" si="1"/>
        <v>ANNUAL_19.75_S0M0T6.75W6.75T6.25F0S0</v>
      </c>
      <c r="L7" s="19" t="str">
        <f>IF((ISERROR(VLOOKUP(K7,'[1]Existing Work Schedule Names'!A:A,1,FALSE))=FALSE),"Existing Schedule Name","New Schedule Name")</f>
        <v>New Schedule Name</v>
      </c>
      <c r="M7" s="19" t="str">
        <f t="shared" si="2"/>
        <v>S0M0T0W0T0F0S0</v>
      </c>
      <c r="N7" s="22">
        <v>0</v>
      </c>
      <c r="O7" s="22">
        <v>0</v>
      </c>
      <c r="P7" s="22">
        <v>0</v>
      </c>
      <c r="Q7" s="22">
        <v>0</v>
      </c>
      <c r="R7" s="22">
        <v>0</v>
      </c>
      <c r="S7" s="22">
        <v>0</v>
      </c>
      <c r="T7" s="22">
        <v>0</v>
      </c>
      <c r="U7" s="19" t="str">
        <f t="shared" si="3"/>
        <v>S0M0T0W0T0F0S0</v>
      </c>
      <c r="V7" s="22">
        <v>0</v>
      </c>
      <c r="W7" s="22">
        <v>0</v>
      </c>
      <c r="X7" s="22">
        <v>0</v>
      </c>
      <c r="Y7" s="22">
        <v>0</v>
      </c>
      <c r="Z7" s="22">
        <v>0</v>
      </c>
      <c r="AA7" s="22">
        <v>0</v>
      </c>
      <c r="AB7" s="22">
        <v>0</v>
      </c>
      <c r="AC7" s="19" t="str">
        <f t="shared" si="4"/>
        <v>S0M0T0W0T0F0S0</v>
      </c>
      <c r="AD7" s="22">
        <v>0</v>
      </c>
      <c r="AE7" s="22">
        <v>0</v>
      </c>
      <c r="AF7" s="22">
        <v>0</v>
      </c>
      <c r="AG7" s="22">
        <v>0</v>
      </c>
      <c r="AH7" s="22">
        <v>0</v>
      </c>
      <c r="AI7" s="22">
        <v>0</v>
      </c>
      <c r="AJ7" s="22">
        <v>0</v>
      </c>
    </row>
    <row r="8" spans="1:36" x14ac:dyDescent="0.35">
      <c r="A8" s="20">
        <v>0</v>
      </c>
      <c r="B8" s="21" t="s">
        <v>37</v>
      </c>
      <c r="C8" s="21">
        <v>1</v>
      </c>
      <c r="D8" s="21">
        <v>1</v>
      </c>
      <c r="E8" s="21">
        <v>1</v>
      </c>
      <c r="F8" s="21">
        <v>1</v>
      </c>
      <c r="G8" s="21">
        <v>1</v>
      </c>
      <c r="H8" s="21">
        <v>1</v>
      </c>
      <c r="I8" s="21">
        <v>1</v>
      </c>
      <c r="J8" s="20">
        <f t="shared" si="0"/>
        <v>0</v>
      </c>
      <c r="K8" s="19" t="str">
        <f t="shared" si="1"/>
        <v>GHdefault_S1M1T1W1T1F1S1</v>
      </c>
      <c r="L8" s="19" t="str">
        <f>IF((ISERROR(VLOOKUP(K8,'[1]Existing Work Schedule Names'!A:A,1,FALSE))=FALSE),"Existing Schedule Name","New Schedule Name")</f>
        <v>Existing Schedule Name</v>
      </c>
      <c r="M8" s="19" t="str">
        <f t="shared" si="2"/>
        <v>S0M0T0W0T0F0S0</v>
      </c>
      <c r="N8" s="22">
        <v>0</v>
      </c>
      <c r="O8" s="22">
        <v>0</v>
      </c>
      <c r="P8" s="22">
        <v>0</v>
      </c>
      <c r="Q8" s="22">
        <v>0</v>
      </c>
      <c r="R8" s="22">
        <v>0</v>
      </c>
      <c r="S8" s="22">
        <v>0</v>
      </c>
      <c r="T8" s="22">
        <v>0</v>
      </c>
      <c r="U8" s="19" t="str">
        <f t="shared" si="3"/>
        <v>S0M0T0W0T0F0S0</v>
      </c>
      <c r="V8" s="22">
        <v>0</v>
      </c>
      <c r="W8" s="22">
        <v>0</v>
      </c>
      <c r="X8" s="22">
        <v>0</v>
      </c>
      <c r="Y8" s="22">
        <v>0</v>
      </c>
      <c r="Z8" s="22">
        <v>0</v>
      </c>
      <c r="AA8" s="22">
        <v>0</v>
      </c>
      <c r="AB8" s="22">
        <v>0</v>
      </c>
      <c r="AC8" s="19" t="str">
        <f t="shared" si="4"/>
        <v>S0M0T0W0T0F0S0</v>
      </c>
      <c r="AD8" s="22">
        <v>0</v>
      </c>
      <c r="AE8" s="22">
        <v>0</v>
      </c>
      <c r="AF8" s="22">
        <v>0</v>
      </c>
      <c r="AG8" s="22">
        <v>0</v>
      </c>
      <c r="AH8" s="22">
        <v>0</v>
      </c>
      <c r="AI8" s="22">
        <v>0</v>
      </c>
      <c r="AJ8" s="22">
        <v>0</v>
      </c>
    </row>
    <row r="9" spans="1:36" x14ac:dyDescent="0.35">
      <c r="A9" s="19"/>
      <c r="B9" s="23"/>
      <c r="C9" s="19"/>
      <c r="D9" s="19"/>
      <c r="E9" s="19"/>
      <c r="F9" s="19"/>
      <c r="G9" s="19"/>
      <c r="H9" s="19"/>
      <c r="I9" s="19"/>
      <c r="J9" s="20">
        <f t="shared" si="0"/>
        <v>0</v>
      </c>
      <c r="K9" s="19" t="str">
        <f t="shared" ref="K9:K15" si="5">IF(B9="GHDefault",B9&amp;"_"&amp;"S"&amp;C9&amp;"M"&amp;D9&amp;"T"&amp;E9&amp;"W"&amp;F9&amp;"T"&amp;G9&amp;"F"&amp;H9&amp;"S"&amp;I9,(IF(B9="ANNUAL",B9&amp;"_"&amp;A9&amp;"_"&amp;"S"&amp;C9&amp;"M"&amp;D9&amp;"T"&amp;E9&amp;"W"&amp;F9&amp;"T"&amp;G9&amp;"F"&amp;H9&amp;"S"&amp;I9, A9&amp;"_"&amp;B9&amp;"_"&amp;"S"&amp;C9&amp;"M"&amp;D9&amp;"T"&amp;E9&amp;"W"&amp;F9&amp;"T"&amp;G9&amp;"F"&amp;H9&amp;"S"&amp;I9)&amp;(IF(B9="14Days",M9,"")))&amp;(IF(B9="21Days",M9&amp;U9,""))&amp;(IF(B9="28Days",M9&amp;U9&amp;AC9,"")))</f>
        <v>__SMTWTFS</v>
      </c>
      <c r="L9" s="19" t="str">
        <f>IF((ISERROR(VLOOKUP(K9,'[1]Existing Work Schedule Names'!A:A,1,FALSE))=FALSE),"Existing Schedule Name","New Schedule Name")</f>
        <v>New Schedule Name</v>
      </c>
      <c r="M9" s="19" t="str">
        <f t="shared" ref="M9:M15" si="6">"S"&amp;N9&amp;"M"&amp;O9&amp;"T"&amp;P9&amp;"W"&amp;Q9&amp;"T"&amp;R9&amp;"F"&amp;S9&amp;"S"&amp;T9</f>
        <v>SMTWTFS</v>
      </c>
      <c r="N9" s="19"/>
      <c r="O9" s="19"/>
      <c r="P9" s="19"/>
      <c r="Q9" s="19"/>
      <c r="R9" s="19"/>
      <c r="S9" s="19"/>
      <c r="T9" s="19"/>
      <c r="U9" s="19" t="str">
        <f t="shared" si="3"/>
        <v>SMTWTFS</v>
      </c>
      <c r="V9" s="19"/>
      <c r="W9" s="19"/>
      <c r="X9" s="19"/>
      <c r="Y9" s="19"/>
      <c r="Z9" s="19"/>
      <c r="AA9" s="19"/>
      <c r="AB9" s="19"/>
      <c r="AC9" s="19" t="str">
        <f t="shared" si="4"/>
        <v>SMTWTFS</v>
      </c>
      <c r="AD9" s="19"/>
      <c r="AE9" s="19"/>
      <c r="AF9" s="19"/>
      <c r="AG9" s="19"/>
      <c r="AH9" s="19"/>
      <c r="AI9" s="19"/>
      <c r="AJ9" s="19"/>
    </row>
    <row r="10" spans="1:36" x14ac:dyDescent="0.35">
      <c r="A10" s="19"/>
      <c r="B10" s="23"/>
      <c r="C10" s="19"/>
      <c r="D10" s="19"/>
      <c r="E10" s="19"/>
      <c r="F10" s="19"/>
      <c r="G10" s="19"/>
      <c r="H10" s="19"/>
      <c r="I10" s="19"/>
      <c r="J10" s="20">
        <f t="shared" si="0"/>
        <v>0</v>
      </c>
      <c r="K10" s="19" t="str">
        <f t="shared" si="5"/>
        <v>__SMTWTFS</v>
      </c>
      <c r="L10" s="19" t="str">
        <f>IF((ISERROR(VLOOKUP(K10,'[1]Existing Work Schedule Names'!A:A,1,FALSE))=FALSE),"Existing Schedule Name","New Schedule Name")</f>
        <v>New Schedule Name</v>
      </c>
      <c r="M10" s="19" t="str">
        <f t="shared" si="6"/>
        <v>SMTWTFS</v>
      </c>
      <c r="N10" s="19"/>
      <c r="O10" s="19"/>
      <c r="P10" s="19"/>
      <c r="Q10" s="19"/>
      <c r="R10" s="19"/>
      <c r="S10" s="19"/>
      <c r="T10" s="19"/>
      <c r="U10" s="19" t="str">
        <f t="shared" si="3"/>
        <v>SMTWTFS</v>
      </c>
      <c r="V10" s="19"/>
      <c r="W10" s="19"/>
      <c r="X10" s="19"/>
      <c r="Y10" s="19"/>
      <c r="Z10" s="19"/>
      <c r="AA10" s="19"/>
      <c r="AB10" s="19"/>
      <c r="AC10" s="19" t="str">
        <f t="shared" si="4"/>
        <v>SMTWTFS</v>
      </c>
      <c r="AD10" s="19"/>
      <c r="AE10" s="19"/>
      <c r="AF10" s="19"/>
      <c r="AG10" s="19"/>
      <c r="AH10" s="19"/>
      <c r="AI10" s="19"/>
      <c r="AJ10" s="19"/>
    </row>
    <row r="11" spans="1:36" x14ac:dyDescent="0.35">
      <c r="A11" s="19"/>
      <c r="B11" s="23"/>
      <c r="C11" s="19"/>
      <c r="D11" s="19"/>
      <c r="E11" s="19"/>
      <c r="F11" s="19"/>
      <c r="G11" s="19"/>
      <c r="H11" s="19"/>
      <c r="I11" s="19"/>
      <c r="J11" s="20">
        <f t="shared" si="0"/>
        <v>0</v>
      </c>
      <c r="K11" s="19" t="str">
        <f t="shared" si="5"/>
        <v>__SMTWTFS</v>
      </c>
      <c r="L11" s="19" t="str">
        <f>IF((ISERROR(VLOOKUP(K11,'[1]Existing Work Schedule Names'!A:A,1,FALSE))=FALSE),"Existing Schedule Name","New Schedule Name")</f>
        <v>New Schedule Name</v>
      </c>
      <c r="M11" s="19" t="str">
        <f t="shared" si="6"/>
        <v>SMTWTFS</v>
      </c>
      <c r="N11" s="19"/>
      <c r="O11" s="19"/>
      <c r="P11" s="19"/>
      <c r="Q11" s="19"/>
      <c r="R11" s="19"/>
      <c r="S11" s="19"/>
      <c r="T11" s="19"/>
      <c r="U11" s="19" t="str">
        <f t="shared" si="3"/>
        <v>SMTWTFS</v>
      </c>
      <c r="V11" s="19"/>
      <c r="W11" s="19"/>
      <c r="X11" s="19"/>
      <c r="Y11" s="19"/>
      <c r="Z11" s="19"/>
      <c r="AA11" s="19"/>
      <c r="AB11" s="19"/>
      <c r="AC11" s="19" t="str">
        <f t="shared" si="4"/>
        <v>SMTWTFS</v>
      </c>
      <c r="AD11" s="19"/>
      <c r="AE11" s="19"/>
      <c r="AF11" s="19"/>
      <c r="AG11" s="19"/>
      <c r="AH11" s="19"/>
      <c r="AI11" s="19"/>
      <c r="AJ11" s="19"/>
    </row>
    <row r="12" spans="1:36" x14ac:dyDescent="0.35">
      <c r="A12" s="19"/>
      <c r="B12" s="23"/>
      <c r="C12" s="19"/>
      <c r="D12" s="19"/>
      <c r="E12" s="19"/>
      <c r="F12" s="19"/>
      <c r="G12" s="19"/>
      <c r="H12" s="19"/>
      <c r="I12" s="19"/>
      <c r="J12" s="20">
        <f t="shared" si="0"/>
        <v>0</v>
      </c>
      <c r="K12" s="19" t="str">
        <f t="shared" si="5"/>
        <v>__SMTWTFS</v>
      </c>
      <c r="L12" s="19" t="str">
        <f>IF((ISERROR(VLOOKUP(K12,'[1]Existing Work Schedule Names'!A:A,1,FALSE))=FALSE),"Existing Schedule Name","New Schedule Name")</f>
        <v>New Schedule Name</v>
      </c>
      <c r="M12" s="19" t="str">
        <f t="shared" si="6"/>
        <v>SMTWTFS</v>
      </c>
      <c r="N12" s="19"/>
      <c r="O12" s="19"/>
      <c r="P12" s="19"/>
      <c r="Q12" s="19"/>
      <c r="R12" s="19"/>
      <c r="S12" s="19"/>
      <c r="T12" s="19"/>
      <c r="U12" s="19" t="str">
        <f t="shared" si="3"/>
        <v>SMTWTFS</v>
      </c>
      <c r="V12" s="19"/>
      <c r="W12" s="19"/>
      <c r="X12" s="19"/>
      <c r="Y12" s="19"/>
      <c r="Z12" s="19"/>
      <c r="AA12" s="19"/>
      <c r="AB12" s="19"/>
      <c r="AC12" s="19" t="str">
        <f t="shared" si="4"/>
        <v>SMTWTFS</v>
      </c>
      <c r="AD12" s="19"/>
      <c r="AE12" s="19"/>
      <c r="AF12" s="19"/>
      <c r="AG12" s="19"/>
      <c r="AH12" s="19"/>
      <c r="AI12" s="19"/>
      <c r="AJ12" s="19"/>
    </row>
    <row r="13" spans="1:36" x14ac:dyDescent="0.35">
      <c r="A13" s="19"/>
      <c r="B13" s="23"/>
      <c r="C13" s="19"/>
      <c r="D13" s="19"/>
      <c r="E13" s="19"/>
      <c r="F13" s="19"/>
      <c r="G13" s="19"/>
      <c r="H13" s="19"/>
      <c r="I13" s="19"/>
      <c r="J13" s="20">
        <f t="shared" si="0"/>
        <v>0</v>
      </c>
      <c r="K13" s="19" t="str">
        <f t="shared" si="5"/>
        <v>__SMTWTFS</v>
      </c>
      <c r="L13" s="19" t="str">
        <f>IF((ISERROR(VLOOKUP(K13,'[1]Existing Work Schedule Names'!A:A,1,FALSE))=FALSE),"Existing Schedule Name","New Schedule Name")</f>
        <v>New Schedule Name</v>
      </c>
      <c r="M13" s="19" t="str">
        <f t="shared" si="6"/>
        <v>SMTWTFS</v>
      </c>
      <c r="N13" s="19"/>
      <c r="O13" s="19"/>
      <c r="P13" s="19"/>
      <c r="Q13" s="19"/>
      <c r="R13" s="19"/>
      <c r="S13" s="19"/>
      <c r="T13" s="19"/>
      <c r="U13" s="19" t="str">
        <f t="shared" si="3"/>
        <v>SMTWTFS</v>
      </c>
      <c r="V13" s="19"/>
      <c r="W13" s="19"/>
      <c r="X13" s="19"/>
      <c r="Y13" s="19"/>
      <c r="Z13" s="19"/>
      <c r="AA13" s="19"/>
      <c r="AB13" s="19"/>
      <c r="AC13" s="19" t="str">
        <f t="shared" si="4"/>
        <v>SMTWTFS</v>
      </c>
      <c r="AD13" s="19"/>
      <c r="AE13" s="19"/>
      <c r="AF13" s="19"/>
      <c r="AG13" s="19"/>
      <c r="AH13" s="19"/>
      <c r="AI13" s="19"/>
      <c r="AJ13" s="19"/>
    </row>
    <row r="14" spans="1:36" x14ac:dyDescent="0.35">
      <c r="A14" s="19"/>
      <c r="B14" s="23"/>
      <c r="C14" s="19"/>
      <c r="D14" s="19"/>
      <c r="E14" s="19"/>
      <c r="F14" s="19"/>
      <c r="G14" s="19"/>
      <c r="H14" s="19"/>
      <c r="I14" s="19"/>
      <c r="J14" s="20">
        <f t="shared" si="0"/>
        <v>0</v>
      </c>
      <c r="K14" s="19" t="str">
        <f t="shared" si="5"/>
        <v>__SMTWTFS</v>
      </c>
      <c r="L14" s="19" t="str">
        <f>IF((ISERROR(VLOOKUP(K14,'[1]Existing Work Schedule Names'!A:A,1,FALSE))=FALSE),"Existing Schedule Name","New Schedule Name")</f>
        <v>New Schedule Name</v>
      </c>
      <c r="M14" s="19" t="str">
        <f t="shared" si="6"/>
        <v>SMTWTFS</v>
      </c>
      <c r="N14" s="19"/>
      <c r="O14" s="19"/>
      <c r="P14" s="19"/>
      <c r="Q14" s="19"/>
      <c r="R14" s="19"/>
      <c r="S14" s="19"/>
      <c r="T14" s="19"/>
      <c r="U14" s="19" t="str">
        <f t="shared" si="3"/>
        <v>SMTWTFS</v>
      </c>
      <c r="V14" s="19"/>
      <c r="W14" s="19"/>
      <c r="X14" s="19"/>
      <c r="Y14" s="19"/>
      <c r="Z14" s="19"/>
      <c r="AA14" s="19"/>
      <c r="AB14" s="19"/>
      <c r="AC14" s="19" t="str">
        <f t="shared" si="4"/>
        <v>SMTWTFS</v>
      </c>
      <c r="AD14" s="19"/>
      <c r="AE14" s="19"/>
      <c r="AF14" s="19"/>
      <c r="AG14" s="19"/>
      <c r="AH14" s="19"/>
      <c r="AI14" s="19"/>
      <c r="AJ14" s="19"/>
    </row>
    <row r="15" spans="1:36" x14ac:dyDescent="0.35">
      <c r="A15" s="19"/>
      <c r="B15" s="23"/>
      <c r="C15" s="19"/>
      <c r="D15" s="19"/>
      <c r="E15" s="19"/>
      <c r="F15" s="19"/>
      <c r="G15" s="19"/>
      <c r="H15" s="19"/>
      <c r="I15" s="19"/>
      <c r="J15" s="20">
        <f t="shared" si="0"/>
        <v>0</v>
      </c>
      <c r="K15" s="19" t="str">
        <f t="shared" si="5"/>
        <v>__SMTWTFS</v>
      </c>
      <c r="L15" s="19" t="str">
        <f>IF((ISERROR(VLOOKUP(K15,'[1]Existing Work Schedule Names'!A:A,1,FALSE))=FALSE),"Existing Schedule Name","New Schedule Name")</f>
        <v>New Schedule Name</v>
      </c>
      <c r="M15" s="19" t="str">
        <f t="shared" si="6"/>
        <v>SMTWTFS</v>
      </c>
      <c r="N15" s="19"/>
      <c r="O15" s="19"/>
      <c r="P15" s="19"/>
      <c r="Q15" s="19"/>
      <c r="R15" s="19"/>
      <c r="S15" s="19"/>
      <c r="T15" s="19"/>
      <c r="U15" s="19" t="str">
        <f t="shared" si="3"/>
        <v>SMTWTFS</v>
      </c>
      <c r="V15" s="19"/>
      <c r="W15" s="19"/>
      <c r="X15" s="19"/>
      <c r="Y15" s="19"/>
      <c r="Z15" s="19"/>
      <c r="AA15" s="19"/>
      <c r="AB15" s="19"/>
      <c r="AC15" s="19" t="str">
        <f t="shared" si="4"/>
        <v>SMTWTFS</v>
      </c>
      <c r="AD15" s="19"/>
      <c r="AE15" s="19"/>
      <c r="AF15" s="19"/>
      <c r="AG15" s="19"/>
      <c r="AH15" s="19"/>
      <c r="AI15" s="19"/>
      <c r="AJ15" s="19"/>
    </row>
  </sheetData>
  <dataValidations count="2">
    <dataValidation type="list" allowBlank="1" showInputMessage="1" showErrorMessage="1" sqref="B3 B5:B8">
      <formula1>"7days,14 days,21days,28days,ANNUAL,GHdefault"</formula1>
    </dataValidation>
    <dataValidation type="list" allowBlank="1" showInputMessage="1" showErrorMessage="1" sqref="B4 B9:B15">
      <formula1>"7days,14days,21days,28days,ANNUAL,GHdefault"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Work Schedule Calculator</vt:lpstr>
    </vt:vector>
  </TitlesOfParts>
  <Company>University of Edinburgh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KADLECSIK Zsuzsanna</dc:creator>
  <cp:lastModifiedBy>KADLECSIK Zsuzsanna</cp:lastModifiedBy>
  <dcterms:created xsi:type="dcterms:W3CDTF">2020-08-17T08:54:17Z</dcterms:created>
  <dcterms:modified xsi:type="dcterms:W3CDTF">2021-08-24T08:43:03Z</dcterms:modified>
</cp:coreProperties>
</file>